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80" yWindow="240" windowWidth="18075" windowHeight="9720"/>
  </bookViews>
  <sheets>
    <sheet name="доходы" sheetId="5" r:id="rId1"/>
  </sheets>
  <calcPr calcId="124519"/>
</workbook>
</file>

<file path=xl/calcChain.xml><?xml version="1.0" encoding="utf-8"?>
<calcChain xmlns="http://schemas.openxmlformats.org/spreadsheetml/2006/main">
  <c r="G56" i="5"/>
  <c r="G12"/>
  <c r="G17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8"/>
  <c r="G9"/>
  <c r="G10"/>
  <c r="G6"/>
  <c r="G11"/>
  <c r="E63"/>
  <c r="E53"/>
  <c r="E54"/>
  <c r="E55"/>
  <c r="E56"/>
  <c r="E57"/>
  <c r="E58"/>
  <c r="E59"/>
  <c r="E60"/>
  <c r="E64"/>
  <c r="E38"/>
  <c r="E39"/>
  <c r="E40"/>
  <c r="E41"/>
  <c r="E42"/>
  <c r="E43"/>
  <c r="E44"/>
  <c r="E45"/>
  <c r="E46"/>
  <c r="E47"/>
  <c r="E48"/>
  <c r="E49"/>
  <c r="E50"/>
  <c r="E51"/>
  <c r="E52"/>
  <c r="E9"/>
  <c r="E10"/>
  <c r="E11"/>
  <c r="E12"/>
  <c r="E17"/>
  <c r="E18"/>
  <c r="E8"/>
  <c r="E37" l="1"/>
  <c r="E27"/>
  <c r="E23"/>
  <c r="E21"/>
  <c r="E19"/>
  <c r="E26" l="1"/>
  <c r="F59" l="1"/>
  <c r="F57"/>
  <c r="E29" l="1"/>
  <c r="E25" l="1"/>
  <c r="E20" l="1"/>
  <c r="E22"/>
  <c r="E24" l="1"/>
  <c r="E6" l="1"/>
</calcChain>
</file>

<file path=xl/sharedStrings.xml><?xml version="1.0" encoding="utf-8"?>
<sst xmlns="http://schemas.openxmlformats.org/spreadsheetml/2006/main" count="125" uniqueCount="121">
  <si>
    <t>Код классификации</t>
  </si>
  <si>
    <t>Наименование показателя</t>
  </si>
  <si>
    <t xml:space="preserve">Процент исполнения </t>
  </si>
  <si>
    <t>Районный бюджет</t>
  </si>
  <si>
    <t>Утверждено на 2021 год, тыс.руб.</t>
  </si>
  <si>
    <t xml:space="preserve">Уровень изменений по сравне-нию с соответст-вующим периодом 2020 года, % </t>
  </si>
  <si>
    <t>Отчет об исполнении  районного бюджета по доходам на 1 октября 2021 года</t>
  </si>
  <si>
    <t>Исполнено на 1 октября 2021 года, тыс.руб.</t>
  </si>
  <si>
    <t>Исполнено на 1 октября   2020 года, тыс.руб.</t>
  </si>
  <si>
    <t>Доходы бюджета - всего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</si>
  <si>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</si>
  <si>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</si>
  <si>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</si>
  <si>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</si>
  <si>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</si>
  <si>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</si>
  <si>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</si>
  <si>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</si>
  <si>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</si>
  <si>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</si>
  <si>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</si>
  <si>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</si>
  <si>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</si>
  <si>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</si>
  <si>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</si>
  <si>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</si>
  <si>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</si>
  <si>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</si>
  <si>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</si>
  <si>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</si>
  <si>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</si>
  <si>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</si>
  <si>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</si>
  <si>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</si>
  <si>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</si>
  <si>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</si>
  <si>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</si>
  <si>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</si>
  <si>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</si>
  <si>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поддержку отрасли культуры</t>
  </si>
  <si>
    <t xml:space="preserve">  Субсидии бюджетам сельских поселений на поддержку отрасли культуры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</si>
  <si>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</si>
  <si>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</si>
  <si>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</si>
  <si>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</si>
  <si>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</si>
  <si>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</si>
  <si>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</si>
  <si>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</si>
  <si>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</si>
  <si>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</si>
  <si>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БЕЗВОЗМЕЗДНЫЕ ПОСТУПЛЕНИЯ</t>
  </si>
  <si>
    <t xml:space="preserve">  Прочие безвозмездные поступления в бюджеты сельских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</si>
  <si>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</si>
  <si>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</si>
  <si>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182 1 00 00000 00 0000 000</t>
  </si>
  <si>
    <t>182 1 01 00000 00 0000 000</t>
  </si>
  <si>
    <t>182 1 01 02000 01 0000 110</t>
  </si>
  <si>
    <t>182 1 01 02010 01 0000 110</t>
  </si>
  <si>
    <t>182 1 01 02030 01 0000 110</t>
  </si>
  <si>
    <t>182 1 05 00000 00 0000 000</t>
  </si>
  <si>
    <t>182 1 05 03000 01 0000 110</t>
  </si>
  <si>
    <t>182 1 05 03010 01 0000 110</t>
  </si>
  <si>
    <t>182 1 05 03010 01 1000 110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</si>
  <si>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</si>
  <si>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</si>
  <si>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</si>
  <si>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</si>
  <si>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</si>
  <si>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</si>
  <si>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</si>
  <si>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</si>
  <si>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919 1 00 00000 00 0000 000</t>
  </si>
  <si>
    <t>919 1 11 00000 00 0000 000</t>
  </si>
  <si>
    <t>919 1 11 05000 00 0000 120</t>
  </si>
  <si>
    <t>919 1 11 05030 00 0000 120</t>
  </si>
  <si>
    <t>919 1 11 05035 10 0000 120</t>
  </si>
  <si>
    <t>919 2 00 00000 00 0000 000</t>
  </si>
  <si>
    <t>919 2 02 00000 00 0000 000</t>
  </si>
  <si>
    <t>919 2 02 10000 00 0000 150</t>
  </si>
  <si>
    <t>919 2 02 15001 00 0000 150</t>
  </si>
  <si>
    <t>919 2 02 15001 10 0000 150</t>
  </si>
  <si>
    <t>919 2 02 15002 00 0000 150</t>
  </si>
  <si>
    <t>919 2 02 15002 10 0000 150</t>
  </si>
  <si>
    <t>919 2 02 20000 00 0000 150</t>
  </si>
  <si>
    <t>919 2 02 25519 00 0000 150</t>
  </si>
  <si>
    <t>919 2 02 25519 10 0000 150</t>
  </si>
  <si>
    <t>919 2 02 29999 00 0000 150</t>
  </si>
  <si>
    <t>919 2 02 29999 10 0000 150</t>
  </si>
  <si>
    <t>919 2 02 30000 00 0000 150</t>
  </si>
  <si>
    <t>919 2 02 35118 00 0000 150</t>
  </si>
  <si>
    <t>919 2 02 35118 10 0000 150</t>
  </si>
  <si>
    <t>919 2 02 35120 00 0000 150</t>
  </si>
  <si>
    <t>919 2 02 35120 10 0000 150</t>
  </si>
  <si>
    <t>919 2 02 40000 00 0000 150</t>
  </si>
  <si>
    <t>919 2 02 40014 00 0000 150</t>
  </si>
  <si>
    <t>919 2 02 40014 10 0000 150</t>
  </si>
  <si>
    <t>919 2 07 00000 00 0000 000</t>
  </si>
  <si>
    <t>919 2 07 05000 10 0000 150</t>
  </si>
  <si>
    <t>919 2 19 00000 10 0000 150</t>
  </si>
  <si>
    <t>919 2 19 60010 10 0000 150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</si>
  <si>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</si>
  <si>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</si>
  <si>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</si>
  <si>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</si>
  <si>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919 2 18 00000 00 0000 000</t>
  </si>
  <si>
    <t>919 2 18 00000 00 0000 150</t>
  </si>
  <si>
    <t>919 2 18 00000 10 0000 150</t>
  </si>
  <si>
    <t>919 2 18 60010 10 0000 150</t>
  </si>
  <si>
    <t xml:space="preserve">  ДОХОДЫ ОТ ОКАЗАНИЯ ПЛАТНЫХ УСЛУГ И КОМПЕНСАЦИИ ЗАТРАТ ГОСУДАРСТВА</t>
  </si>
  <si>
    <t xml:space="preserve">  Прочие доходы от компенсации затрат бюджетов сельских поселений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</si>
  <si>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</si>
  <si>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</si>
  <si>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</si>
  <si>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919 1 13 00000 00 0000 000</t>
  </si>
  <si>
    <t>919 1 13 02000 00 0000 130</t>
  </si>
  <si>
    <t>919 1 13 02990 00 0000 130</t>
  </si>
  <si>
    <t>919 1 13 02995 10 0000 130</t>
  </si>
  <si>
    <t>919 1 14 00000 00 0000 000</t>
  </si>
  <si>
    <t>919 1 14 06000 00 0000 430</t>
  </si>
  <si>
    <t xml:space="preserve"> Доходы от компенсации затрат государства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</si>
</sst>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7">
    <font>
      <sz val="10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 Cyr"/>
    </font>
  </fonts>
  <fills count="34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8" fillId="26" borderId="0" applyNumberFormat="0" applyBorder="0" applyAlignment="0" applyProtection="0"/>
    <xf numFmtId="0" fontId="12" fillId="27" borderId="5" applyNumberFormat="0" applyAlignment="0" applyProtection="0"/>
    <xf numFmtId="0" fontId="14" fillId="28" borderId="8" applyNumberFormat="0" applyAlignment="0" applyProtection="0"/>
    <xf numFmtId="0" fontId="1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0" fillId="30" borderId="5" applyNumberFormat="0" applyAlignment="0" applyProtection="0"/>
    <xf numFmtId="0" fontId="13" fillId="0" borderId="7" applyNumberFormat="0" applyFill="0" applyAlignment="0" applyProtection="0"/>
    <xf numFmtId="0" fontId="9" fillId="31" borderId="0" applyNumberFormat="0" applyBorder="0" applyAlignment="0" applyProtection="0"/>
    <xf numFmtId="0" fontId="2" fillId="32" borderId="9" applyNumberFormat="0" applyFont="0" applyAlignment="0" applyProtection="0"/>
    <xf numFmtId="0" fontId="11" fillId="2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9" applyNumberFormat="0" applyFont="0" applyAlignment="0" applyProtection="0"/>
    <xf numFmtId="0" fontId="1" fillId="0" borderId="0"/>
    <xf numFmtId="0" fontId="26" fillId="0" borderId="11">
      <alignment horizontal="left" wrapText="1"/>
    </xf>
    <xf numFmtId="0" fontId="26" fillId="0" borderId="12">
      <alignment horizontal="left" wrapText="1"/>
    </xf>
    <xf numFmtId="0" fontId="26" fillId="0" borderId="13">
      <alignment horizontal="left" wrapText="1" indent="2"/>
    </xf>
    <xf numFmtId="49" fontId="26" fillId="0" borderId="14">
      <alignment horizontal="center"/>
    </xf>
  </cellStyleXfs>
  <cellXfs count="22">
    <xf numFmtId="0" fontId="0" fillId="0" borderId="0" xfId="0"/>
    <xf numFmtId="49" fontId="20" fillId="33" borderId="1" xfId="46" applyNumberFormat="1" applyFont="1" applyFill="1" applyBorder="1" applyAlignment="1">
      <alignment wrapText="1" shrinkToFit="1"/>
    </xf>
    <xf numFmtId="4" fontId="20" fillId="33" borderId="1" xfId="60" applyNumberFormat="1" applyFont="1" applyFill="1" applyBorder="1"/>
    <xf numFmtId="4" fontId="20" fillId="33" borderId="1" xfId="46" applyNumberFormat="1" applyFont="1" applyFill="1" applyBorder="1"/>
    <xf numFmtId="164" fontId="23" fillId="33" borderId="1" xfId="43" applyFont="1" applyFill="1" applyBorder="1" applyAlignment="1">
      <alignment horizontal="center" vertical="center" wrapText="1"/>
    </xf>
    <xf numFmtId="0" fontId="20" fillId="33" borderId="0" xfId="46" applyFont="1" applyFill="1" applyBorder="1"/>
    <xf numFmtId="9" fontId="23" fillId="33" borderId="1" xfId="42" applyFont="1" applyFill="1" applyBorder="1" applyAlignment="1">
      <alignment horizontal="center" vertical="center" wrapText="1"/>
    </xf>
    <xf numFmtId="4" fontId="20" fillId="0" borderId="1" xfId="46" applyNumberFormat="1" applyFont="1" applyFill="1" applyBorder="1"/>
    <xf numFmtId="9" fontId="23" fillId="33" borderId="1" xfId="42" applyFont="1" applyFill="1" applyBorder="1" applyAlignment="1">
      <alignment horizontal="center" vertical="center" wrapText="1"/>
    </xf>
    <xf numFmtId="4" fontId="25" fillId="0" borderId="1" xfId="44" applyNumberFormat="1" applyFont="1" applyFill="1" applyBorder="1" applyAlignment="1">
      <alignment horizontal="right" vertical="top"/>
    </xf>
    <xf numFmtId="4" fontId="25" fillId="0" borderId="1" xfId="44" applyNumberFormat="1" applyFont="1" applyFill="1" applyBorder="1" applyAlignment="1">
      <alignment horizontal="right"/>
    </xf>
    <xf numFmtId="49" fontId="21" fillId="33" borderId="1" xfId="46" applyNumberFormat="1" applyFont="1" applyFill="1" applyBorder="1" applyAlignment="1">
      <alignment horizontal="center" vertical="center" wrapText="1" shrinkToFit="1"/>
    </xf>
    <xf numFmtId="0" fontId="0" fillId="0" borderId="0" xfId="0" applyBorder="1"/>
    <xf numFmtId="2" fontId="20" fillId="0" borderId="1" xfId="46" applyNumberFormat="1" applyFont="1" applyFill="1" applyBorder="1"/>
    <xf numFmtId="4" fontId="20" fillId="0" borderId="1" xfId="60" applyNumberFormat="1" applyFont="1" applyFill="1" applyBorder="1"/>
    <xf numFmtId="49" fontId="21" fillId="33" borderId="1" xfId="46" applyNumberFormat="1" applyFont="1" applyFill="1" applyBorder="1" applyAlignment="1">
      <alignment horizontal="center" vertical="center" wrapText="1" shrinkToFit="1"/>
    </xf>
    <xf numFmtId="2" fontId="23" fillId="33" borderId="1" xfId="42" applyNumberFormat="1" applyFont="1" applyFill="1" applyBorder="1" applyAlignment="1">
      <alignment horizontal="center" vertical="center" wrapText="1"/>
    </xf>
    <xf numFmtId="0" fontId="24" fillId="33" borderId="0" xfId="46" applyFont="1" applyFill="1" applyBorder="1" applyAlignment="1">
      <alignment horizontal="center"/>
    </xf>
    <xf numFmtId="0" fontId="26" fillId="0" borderId="11" xfId="61" applyNumberFormat="1" applyProtection="1">
      <alignment horizontal="left" wrapText="1"/>
    </xf>
    <xf numFmtId="0" fontId="26" fillId="0" borderId="12" xfId="62" applyNumberFormat="1" applyProtection="1">
      <alignment horizontal="left" wrapText="1"/>
    </xf>
    <xf numFmtId="0" fontId="26" fillId="0" borderId="13" xfId="63" applyNumberFormat="1" applyProtection="1">
      <alignment horizontal="left" wrapText="1" indent="2"/>
    </xf>
    <xf numFmtId="49" fontId="26" fillId="0" borderId="14" xfId="64" applyNumberFormat="1" applyProtection="1">
      <alignment horizontal="center"/>
    </xf>
  </cellXfs>
  <cellStyles count="65">
    <cellStyle name="20% - Accent1" xfId="1"/>
    <cellStyle name="20% - Accent1 2" xfId="47"/>
    <cellStyle name="20% - Accent2" xfId="2"/>
    <cellStyle name="20% - Accent2 2" xfId="48"/>
    <cellStyle name="20% - Accent3" xfId="3"/>
    <cellStyle name="20% - Accent3 2" xfId="49"/>
    <cellStyle name="20% - Accent4" xfId="4"/>
    <cellStyle name="20% - Accent4 2" xfId="50"/>
    <cellStyle name="20% - Accent5" xfId="5"/>
    <cellStyle name="20% - Accent5 2" xfId="51"/>
    <cellStyle name="20% - Accent6" xfId="6"/>
    <cellStyle name="20% - Accent6 2" xfId="52"/>
    <cellStyle name="40% - Accent1" xfId="7"/>
    <cellStyle name="40% - Accent1 2" xfId="53"/>
    <cellStyle name="40% - Accent2" xfId="8"/>
    <cellStyle name="40% - Accent2 2" xfId="54"/>
    <cellStyle name="40% - Accent3" xfId="9"/>
    <cellStyle name="40% - Accent3 2" xfId="55"/>
    <cellStyle name="40% - Accent4" xfId="10"/>
    <cellStyle name="40% - Accent4 2" xfId="56"/>
    <cellStyle name="40% - Accent5" xfId="11"/>
    <cellStyle name="40% - Accent5 2" xfId="57"/>
    <cellStyle name="40% - Accent6" xfId="12"/>
    <cellStyle name="40% - Accent6 2" xfId="58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59"/>
    <cellStyle name="Output" xfId="38"/>
    <cellStyle name="Title" xfId="39"/>
    <cellStyle name="Total" xfId="40"/>
    <cellStyle name="Warning Text" xfId="41"/>
    <cellStyle name="xl28" xfId="61"/>
    <cellStyle name="xl29" xfId="62"/>
    <cellStyle name="xl30" xfId="63"/>
    <cellStyle name="xl41" xfId="64"/>
    <cellStyle name="Денежный 2" xfId="43"/>
    <cellStyle name="Обычный" xfId="0" builtinId="0"/>
    <cellStyle name="Обычный 2" xfId="44"/>
    <cellStyle name="Обычный 3" xfId="46"/>
    <cellStyle name="Обычный 4" xfId="45"/>
    <cellStyle name="Обычный_Лист1 2" xfId="60"/>
    <cellStyle name="Процентны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topLeftCell="A10" workbookViewId="0">
      <selection activeCell="G19" sqref="G19"/>
    </sheetView>
  </sheetViews>
  <sheetFormatPr defaultRowHeight="12.75"/>
  <cols>
    <col min="1" max="1" width="21.28515625" customWidth="1"/>
    <col min="2" max="2" width="79.28515625" customWidth="1"/>
    <col min="3" max="3" width="11.5703125" customWidth="1"/>
    <col min="4" max="4" width="13.140625" customWidth="1"/>
    <col min="5" max="5" width="10.28515625" bestFit="1" customWidth="1"/>
    <col min="6" max="7" width="11.28515625" customWidth="1"/>
  </cols>
  <sheetData>
    <row r="1" spans="1:7">
      <c r="A1" s="5"/>
      <c r="B1" s="5"/>
      <c r="C1" s="5"/>
      <c r="D1" s="5"/>
      <c r="E1" s="5"/>
      <c r="F1" s="5"/>
      <c r="G1" s="5"/>
    </row>
    <row r="2" spans="1:7" ht="14.25">
      <c r="A2" s="5"/>
      <c r="B2" s="17" t="s">
        <v>6</v>
      </c>
      <c r="C2" s="17"/>
      <c r="D2" s="17"/>
      <c r="E2" s="17"/>
      <c r="F2" s="17"/>
      <c r="G2" s="17"/>
    </row>
    <row r="3" spans="1:7">
      <c r="A3" s="5"/>
      <c r="B3" s="5"/>
      <c r="C3" s="5"/>
      <c r="D3" s="5"/>
      <c r="E3" s="5"/>
      <c r="F3" s="5"/>
      <c r="G3" s="5"/>
    </row>
    <row r="4" spans="1:7" ht="12.75" customHeight="1">
      <c r="A4" s="15" t="s">
        <v>0</v>
      </c>
      <c r="B4" s="15" t="s">
        <v>1</v>
      </c>
      <c r="C4" s="16" t="s">
        <v>3</v>
      </c>
      <c r="D4" s="16"/>
      <c r="E4" s="16"/>
      <c r="F4" s="16"/>
      <c r="G4" s="16"/>
    </row>
    <row r="5" spans="1:7" ht="108">
      <c r="A5" s="15"/>
      <c r="B5" s="15"/>
      <c r="C5" s="8" t="s">
        <v>4</v>
      </c>
      <c r="D5" s="4" t="s">
        <v>7</v>
      </c>
      <c r="E5" s="6" t="s">
        <v>2</v>
      </c>
      <c r="F5" s="11" t="s">
        <v>8</v>
      </c>
      <c r="G5" s="8" t="s">
        <v>5</v>
      </c>
    </row>
    <row r="6" spans="1:7">
      <c r="A6" s="1"/>
      <c r="B6" s="18" t="s">
        <v>9</v>
      </c>
      <c r="C6" s="7">
        <v>15598.5</v>
      </c>
      <c r="D6" s="2">
        <v>8904.1</v>
      </c>
      <c r="E6" s="2">
        <f>D6/C6*100</f>
        <v>57.083052857646564</v>
      </c>
      <c r="F6" s="7">
        <v>8408.2999999999993</v>
      </c>
      <c r="G6" s="2">
        <f>F6/D6*100</f>
        <v>94.431778618838507</v>
      </c>
    </row>
    <row r="7" spans="1:7">
      <c r="A7" s="1"/>
      <c r="B7" s="19" t="s">
        <v>10</v>
      </c>
      <c r="C7" s="7">
        <v>0</v>
      </c>
      <c r="D7" s="3">
        <v>0</v>
      </c>
      <c r="E7" s="2">
        <v>0</v>
      </c>
      <c r="F7" s="7">
        <v>349.8</v>
      </c>
      <c r="G7" s="2">
        <v>0</v>
      </c>
    </row>
    <row r="8" spans="1:7">
      <c r="A8" s="21" t="s">
        <v>55</v>
      </c>
      <c r="B8" s="20" t="s">
        <v>11</v>
      </c>
      <c r="C8" s="7">
        <v>805.5</v>
      </c>
      <c r="D8" s="7">
        <v>200.4</v>
      </c>
      <c r="E8" s="2">
        <f>D8/C8*100</f>
        <v>24.878957169459966</v>
      </c>
      <c r="F8" s="7">
        <v>349.8</v>
      </c>
      <c r="G8" s="2">
        <f t="shared" ref="G7:G10" si="0">F8/D8*100</f>
        <v>174.55089820359282</v>
      </c>
    </row>
    <row r="9" spans="1:7">
      <c r="A9" s="21" t="s">
        <v>56</v>
      </c>
      <c r="B9" s="20" t="s">
        <v>12</v>
      </c>
      <c r="C9" s="7">
        <v>95.8</v>
      </c>
      <c r="D9" s="7">
        <v>112.03</v>
      </c>
      <c r="E9" s="2">
        <f t="shared" ref="E9:E18" si="1">D9/C9*100</f>
        <v>116.94154488517745</v>
      </c>
      <c r="F9" s="7">
        <v>69.900000000000006</v>
      </c>
      <c r="G9" s="2">
        <f t="shared" si="0"/>
        <v>62.394001606712493</v>
      </c>
    </row>
    <row r="10" spans="1:7">
      <c r="A10" s="21" t="s">
        <v>57</v>
      </c>
      <c r="B10" s="20" t="s">
        <v>13</v>
      </c>
      <c r="C10" s="3">
        <v>95.8</v>
      </c>
      <c r="D10" s="3">
        <v>112.03</v>
      </c>
      <c r="E10" s="2">
        <f t="shared" si="1"/>
        <v>116.94154488517745</v>
      </c>
      <c r="F10" s="3">
        <v>69.900000000000006</v>
      </c>
      <c r="G10" s="2">
        <f t="shared" si="0"/>
        <v>62.394001606712493</v>
      </c>
    </row>
    <row r="11" spans="1:7" ht="63" customHeight="1">
      <c r="A11" s="21" t="s">
        <v>58</v>
      </c>
      <c r="B11" s="20" t="s">
        <v>14</v>
      </c>
      <c r="C11" s="3">
        <v>95.3</v>
      </c>
      <c r="D11" s="3">
        <v>111.4</v>
      </c>
      <c r="E11" s="2">
        <f t="shared" si="1"/>
        <v>116.89401888772299</v>
      </c>
      <c r="F11" s="3">
        <v>69.7</v>
      </c>
      <c r="G11" s="2">
        <f t="shared" ref="G7:G64" si="2">F11/D11*100</f>
        <v>62.567324955116696</v>
      </c>
    </row>
    <row r="12" spans="1:7" ht="22.5">
      <c r="A12" s="21" t="s">
        <v>59</v>
      </c>
      <c r="B12" s="20" t="s">
        <v>15</v>
      </c>
      <c r="C12" s="3">
        <v>0.5</v>
      </c>
      <c r="D12" s="3">
        <v>0.61099999999999999</v>
      </c>
      <c r="E12" s="2">
        <f t="shared" si="1"/>
        <v>122.2</v>
      </c>
      <c r="F12" s="3">
        <v>0.17599999999999999</v>
      </c>
      <c r="G12" s="2">
        <f t="shared" si="2"/>
        <v>28.805237315875615</v>
      </c>
    </row>
    <row r="13" spans="1:7">
      <c r="A13" s="21" t="s">
        <v>60</v>
      </c>
      <c r="B13" s="20" t="s">
        <v>16</v>
      </c>
      <c r="C13" s="3">
        <v>0</v>
      </c>
      <c r="D13" s="3">
        <v>2.929E-2</v>
      </c>
      <c r="E13" s="2">
        <v>0</v>
      </c>
      <c r="F13" s="3">
        <v>2</v>
      </c>
      <c r="G13" s="2">
        <v>0</v>
      </c>
    </row>
    <row r="14" spans="1:7">
      <c r="A14" s="21" t="s">
        <v>61</v>
      </c>
      <c r="B14" s="20" t="s">
        <v>17</v>
      </c>
      <c r="C14" s="7">
        <v>0</v>
      </c>
      <c r="D14" s="7">
        <v>0.03</v>
      </c>
      <c r="E14" s="2">
        <v>0</v>
      </c>
      <c r="F14" s="7">
        <v>2</v>
      </c>
      <c r="G14" s="2">
        <v>0</v>
      </c>
    </row>
    <row r="15" spans="1:7">
      <c r="A15" s="21" t="s">
        <v>62</v>
      </c>
      <c r="B15" s="20" t="s">
        <v>17</v>
      </c>
      <c r="C15" s="3">
        <v>0</v>
      </c>
      <c r="D15" s="3">
        <v>0.03</v>
      </c>
      <c r="E15" s="2">
        <v>0</v>
      </c>
      <c r="F15" s="3">
        <v>2</v>
      </c>
      <c r="G15" s="2">
        <v>0</v>
      </c>
    </row>
    <row r="16" spans="1:7" ht="22.5">
      <c r="A16" s="21" t="s">
        <v>63</v>
      </c>
      <c r="B16" s="20" t="s">
        <v>18</v>
      </c>
      <c r="C16" s="3">
        <v>0</v>
      </c>
      <c r="D16" s="3">
        <v>0</v>
      </c>
      <c r="E16" s="2">
        <v>0</v>
      </c>
      <c r="F16" s="3">
        <v>2</v>
      </c>
      <c r="G16" s="2">
        <v>0</v>
      </c>
    </row>
    <row r="17" spans="1:7">
      <c r="A17" s="21" t="s">
        <v>64</v>
      </c>
      <c r="B17" s="20" t="s">
        <v>19</v>
      </c>
      <c r="C17" s="3">
        <v>694</v>
      </c>
      <c r="D17" s="3">
        <v>88.4</v>
      </c>
      <c r="E17" s="2">
        <f t="shared" si="1"/>
        <v>12.737752161383288</v>
      </c>
      <c r="F17" s="3">
        <v>277.8</v>
      </c>
      <c r="G17" s="2">
        <f t="shared" si="2"/>
        <v>314.25339366515834</v>
      </c>
    </row>
    <row r="18" spans="1:7">
      <c r="A18" s="21" t="s">
        <v>65</v>
      </c>
      <c r="B18" s="20" t="s">
        <v>20</v>
      </c>
      <c r="C18" s="3">
        <v>36</v>
      </c>
      <c r="D18" s="3">
        <v>-0.83399999999999996</v>
      </c>
      <c r="E18" s="2">
        <f t="shared" si="1"/>
        <v>-2.3166666666666664</v>
      </c>
      <c r="F18" s="3">
        <v>16</v>
      </c>
      <c r="G18" s="2">
        <v>-1.91</v>
      </c>
    </row>
    <row r="19" spans="1:7" ht="22.5">
      <c r="A19" s="21" t="s">
        <v>66</v>
      </c>
      <c r="B19" s="20" t="s">
        <v>21</v>
      </c>
      <c r="C19" s="3">
        <v>36</v>
      </c>
      <c r="D19" s="3">
        <v>-0.83</v>
      </c>
      <c r="E19" s="2">
        <f t="shared" ref="E19:E64" si="3">D19/C19*100</f>
        <v>-2.3055555555555554</v>
      </c>
      <c r="F19" s="3">
        <v>16</v>
      </c>
      <c r="G19" s="2">
        <v>-1.92</v>
      </c>
    </row>
    <row r="20" spans="1:7">
      <c r="A20" s="21" t="s">
        <v>67</v>
      </c>
      <c r="B20" s="20" t="s">
        <v>22</v>
      </c>
      <c r="C20" s="3">
        <v>658</v>
      </c>
      <c r="D20" s="3">
        <v>89.3</v>
      </c>
      <c r="E20" s="2">
        <f t="shared" si="3"/>
        <v>13.571428571428571</v>
      </c>
      <c r="F20" s="3">
        <v>261.8</v>
      </c>
      <c r="G20" s="2">
        <f t="shared" si="2"/>
        <v>293.1690929451288</v>
      </c>
    </row>
    <row r="21" spans="1:7">
      <c r="A21" s="21" t="s">
        <v>68</v>
      </c>
      <c r="B21" s="20" t="s">
        <v>23</v>
      </c>
      <c r="C21" s="3">
        <v>187</v>
      </c>
      <c r="D21" s="3">
        <v>-33.6</v>
      </c>
      <c r="E21" s="2">
        <f t="shared" si="3"/>
        <v>-17.967914438502675</v>
      </c>
      <c r="F21" s="3">
        <v>139.1</v>
      </c>
      <c r="G21" s="2">
        <f t="shared" si="2"/>
        <v>-413.98809523809518</v>
      </c>
    </row>
    <row r="22" spans="1:7" ht="22.5">
      <c r="A22" s="21" t="s">
        <v>69</v>
      </c>
      <c r="B22" s="20" t="s">
        <v>24</v>
      </c>
      <c r="C22" s="3">
        <v>187</v>
      </c>
      <c r="D22" s="3">
        <v>-33.6</v>
      </c>
      <c r="E22" s="2">
        <f t="shared" si="3"/>
        <v>-17.967914438502675</v>
      </c>
      <c r="F22" s="3">
        <v>139.1</v>
      </c>
      <c r="G22" s="2">
        <f t="shared" si="2"/>
        <v>-413.98809523809518</v>
      </c>
    </row>
    <row r="23" spans="1:7">
      <c r="A23" s="21" t="s">
        <v>70</v>
      </c>
      <c r="B23" s="20" t="s">
        <v>25</v>
      </c>
      <c r="C23" s="3">
        <v>471</v>
      </c>
      <c r="D23" s="3">
        <v>122.8</v>
      </c>
      <c r="E23" s="2">
        <f t="shared" si="3"/>
        <v>26.072186836518046</v>
      </c>
      <c r="F23" s="3">
        <v>122.7</v>
      </c>
      <c r="G23" s="2">
        <f t="shared" si="2"/>
        <v>99.918566775244301</v>
      </c>
    </row>
    <row r="24" spans="1:7" ht="22.5">
      <c r="A24" s="21" t="s">
        <v>71</v>
      </c>
      <c r="B24" s="20" t="s">
        <v>26</v>
      </c>
      <c r="C24" s="7">
        <v>471</v>
      </c>
      <c r="D24" s="7">
        <v>122.8</v>
      </c>
      <c r="E24" s="14">
        <f t="shared" si="3"/>
        <v>26.072186836518046</v>
      </c>
      <c r="F24" s="7">
        <v>122.7</v>
      </c>
      <c r="G24" s="2">
        <f t="shared" si="2"/>
        <v>99.918566775244301</v>
      </c>
    </row>
    <row r="25" spans="1:7">
      <c r="A25" s="21" t="s">
        <v>72</v>
      </c>
      <c r="B25" s="20" t="s">
        <v>11</v>
      </c>
      <c r="C25" s="9">
        <v>15.7</v>
      </c>
      <c r="D25" s="7">
        <v>247.6</v>
      </c>
      <c r="E25" s="2">
        <f t="shared" si="3"/>
        <v>1577.0700636942677</v>
      </c>
      <c r="F25" s="7">
        <v>11.8</v>
      </c>
      <c r="G25" s="2">
        <f t="shared" si="2"/>
        <v>4.765751211631664</v>
      </c>
    </row>
    <row r="26" spans="1:7" ht="22.5">
      <c r="A26" s="21" t="s">
        <v>73</v>
      </c>
      <c r="B26" s="20" t="s">
        <v>27</v>
      </c>
      <c r="C26" s="10">
        <v>15.7</v>
      </c>
      <c r="D26" s="7">
        <v>10.8</v>
      </c>
      <c r="E26" s="2">
        <f t="shared" si="3"/>
        <v>68.789808917197462</v>
      </c>
      <c r="F26" s="7">
        <v>11.8</v>
      </c>
      <c r="G26" s="2">
        <f t="shared" si="2"/>
        <v>109.25925925925925</v>
      </c>
    </row>
    <row r="27" spans="1:7" ht="45">
      <c r="A27" s="21" t="s">
        <v>74</v>
      </c>
      <c r="B27" s="20" t="s">
        <v>28</v>
      </c>
      <c r="C27" s="10">
        <v>15.7</v>
      </c>
      <c r="D27" s="7">
        <v>10.8</v>
      </c>
      <c r="E27" s="2">
        <f t="shared" si="3"/>
        <v>68.789808917197462</v>
      </c>
      <c r="F27" s="7">
        <v>11.8</v>
      </c>
      <c r="G27" s="2">
        <f t="shared" si="2"/>
        <v>109.25925925925925</v>
      </c>
    </row>
    <row r="28" spans="1:7" ht="45">
      <c r="A28" s="21" t="s">
        <v>75</v>
      </c>
      <c r="B28" s="20" t="s">
        <v>29</v>
      </c>
      <c r="C28" s="10">
        <v>15.7</v>
      </c>
      <c r="D28" s="7">
        <v>10.8</v>
      </c>
      <c r="E28" s="2">
        <v>0</v>
      </c>
      <c r="F28" s="7">
        <v>11.8</v>
      </c>
      <c r="G28" s="2">
        <f t="shared" si="2"/>
        <v>109.25925925925925</v>
      </c>
    </row>
    <row r="29" spans="1:7" ht="33.75">
      <c r="A29" s="21" t="s">
        <v>76</v>
      </c>
      <c r="B29" s="20" t="s">
        <v>30</v>
      </c>
      <c r="C29" s="10">
        <v>15.7</v>
      </c>
      <c r="D29" s="7">
        <v>10.8</v>
      </c>
      <c r="E29" s="2">
        <f t="shared" si="3"/>
        <v>68.789808917197462</v>
      </c>
      <c r="F29" s="7">
        <v>11.8</v>
      </c>
      <c r="G29" s="2">
        <f t="shared" si="2"/>
        <v>109.25925925925925</v>
      </c>
    </row>
    <row r="30" spans="1:7">
      <c r="A30" s="21" t="s">
        <v>114</v>
      </c>
      <c r="B30" s="20" t="s">
        <v>109</v>
      </c>
      <c r="C30" s="10">
        <v>0</v>
      </c>
      <c r="D30" s="7">
        <v>135.80000000000001</v>
      </c>
      <c r="E30" s="2">
        <v>0</v>
      </c>
      <c r="F30" s="7"/>
      <c r="G30" s="2">
        <f t="shared" si="2"/>
        <v>0</v>
      </c>
    </row>
    <row r="31" spans="1:7">
      <c r="A31" s="21" t="s">
        <v>115</v>
      </c>
      <c r="B31" s="20" t="s">
        <v>120</v>
      </c>
      <c r="C31" s="10">
        <v>0</v>
      </c>
      <c r="D31" s="7">
        <v>135.80000000000001</v>
      </c>
      <c r="E31" s="2">
        <v>0</v>
      </c>
      <c r="F31" s="7"/>
      <c r="G31" s="2">
        <f t="shared" si="2"/>
        <v>0</v>
      </c>
    </row>
    <row r="32" spans="1:7">
      <c r="A32" s="21" t="s">
        <v>116</v>
      </c>
      <c r="B32" s="20" t="s">
        <v>110</v>
      </c>
      <c r="C32" s="10">
        <v>0</v>
      </c>
      <c r="D32" s="7">
        <v>135.80000000000001</v>
      </c>
      <c r="E32" s="2">
        <v>0</v>
      </c>
      <c r="F32" s="7"/>
      <c r="G32" s="2">
        <f t="shared" si="2"/>
        <v>0</v>
      </c>
    </row>
    <row r="33" spans="1:7">
      <c r="A33" s="21" t="s">
        <v>117</v>
      </c>
      <c r="B33" s="20" t="s">
        <v>110</v>
      </c>
      <c r="C33" s="10">
        <v>0</v>
      </c>
      <c r="D33" s="7">
        <v>135.80000000000001</v>
      </c>
      <c r="E33" s="2">
        <v>0</v>
      </c>
      <c r="F33" s="7"/>
      <c r="G33" s="2">
        <f t="shared" si="2"/>
        <v>0</v>
      </c>
    </row>
    <row r="34" spans="1:7">
      <c r="A34" s="21" t="s">
        <v>118</v>
      </c>
      <c r="B34" s="20" t="s">
        <v>111</v>
      </c>
      <c r="C34" s="10">
        <v>0</v>
      </c>
      <c r="D34" s="7">
        <v>100.9</v>
      </c>
      <c r="E34" s="2">
        <v>0</v>
      </c>
      <c r="F34" s="7"/>
      <c r="G34" s="2">
        <f t="shared" si="2"/>
        <v>0</v>
      </c>
    </row>
    <row r="35" spans="1:7" ht="22.5">
      <c r="A35" s="21" t="s">
        <v>118</v>
      </c>
      <c r="B35" s="20" t="s">
        <v>112</v>
      </c>
      <c r="C35" s="10">
        <v>0</v>
      </c>
      <c r="D35" s="7">
        <v>100.9</v>
      </c>
      <c r="E35" s="2">
        <v>0</v>
      </c>
      <c r="F35" s="7"/>
      <c r="G35" s="2">
        <f t="shared" si="2"/>
        <v>0</v>
      </c>
    </row>
    <row r="36" spans="1:7" ht="22.5">
      <c r="A36" s="21" t="s">
        <v>119</v>
      </c>
      <c r="B36" s="20" t="s">
        <v>113</v>
      </c>
      <c r="C36" s="10">
        <v>0</v>
      </c>
      <c r="D36" s="7">
        <v>100.9</v>
      </c>
      <c r="E36" s="2">
        <v>0</v>
      </c>
      <c r="F36" s="7"/>
      <c r="G36" s="2">
        <f t="shared" si="2"/>
        <v>0</v>
      </c>
    </row>
    <row r="37" spans="1:7">
      <c r="A37" s="21" t="s">
        <v>77</v>
      </c>
      <c r="B37" s="20" t="s">
        <v>31</v>
      </c>
      <c r="C37" s="10">
        <v>14793</v>
      </c>
      <c r="D37" s="7">
        <v>8456</v>
      </c>
      <c r="E37" s="2">
        <f t="shared" si="3"/>
        <v>57.162171297235176</v>
      </c>
      <c r="F37" s="7">
        <v>8046.8</v>
      </c>
      <c r="G37" s="2">
        <f t="shared" si="2"/>
        <v>95.160832544938515</v>
      </c>
    </row>
    <row r="38" spans="1:7" ht="22.5">
      <c r="A38" s="21" t="s">
        <v>78</v>
      </c>
      <c r="B38" s="20" t="s">
        <v>32</v>
      </c>
      <c r="C38" s="10">
        <v>14791</v>
      </c>
      <c r="D38" s="7">
        <v>8454.9</v>
      </c>
      <c r="E38" s="2">
        <f t="shared" si="3"/>
        <v>57.162463660333984</v>
      </c>
      <c r="F38" s="7">
        <v>8083.3</v>
      </c>
      <c r="G38" s="2">
        <f t="shared" si="2"/>
        <v>95.604915492791164</v>
      </c>
    </row>
    <row r="39" spans="1:7">
      <c r="A39" s="21" t="s">
        <v>79</v>
      </c>
      <c r="B39" s="20" t="s">
        <v>33</v>
      </c>
      <c r="C39" s="10">
        <v>7244.7</v>
      </c>
      <c r="D39" s="7">
        <v>5433.5</v>
      </c>
      <c r="E39" s="2">
        <f t="shared" si="3"/>
        <v>74.999654920148529</v>
      </c>
      <c r="F39" s="7">
        <v>5362.7</v>
      </c>
      <c r="G39" s="2">
        <f t="shared" si="2"/>
        <v>98.696972485506578</v>
      </c>
    </row>
    <row r="40" spans="1:7">
      <c r="A40" s="21" t="s">
        <v>80</v>
      </c>
      <c r="B40" s="20" t="s">
        <v>34</v>
      </c>
      <c r="C40" s="3">
        <v>6602.2</v>
      </c>
      <c r="D40" s="3">
        <v>4951.6000000000004</v>
      </c>
      <c r="E40" s="2">
        <f t="shared" si="3"/>
        <v>74.999242676683537</v>
      </c>
      <c r="F40" s="3">
        <v>4951.7</v>
      </c>
      <c r="G40" s="2">
        <f t="shared" si="2"/>
        <v>100.00201954923659</v>
      </c>
    </row>
    <row r="41" spans="1:7" ht="22.5">
      <c r="A41" s="21" t="s">
        <v>81</v>
      </c>
      <c r="B41" s="20" t="s">
        <v>35</v>
      </c>
      <c r="C41" s="3">
        <v>6602.2</v>
      </c>
      <c r="D41" s="7">
        <v>4951.6000000000004</v>
      </c>
      <c r="E41" s="2">
        <f t="shared" si="3"/>
        <v>74.999242676683537</v>
      </c>
      <c r="F41" s="3">
        <v>4951.7</v>
      </c>
      <c r="G41" s="2">
        <f t="shared" si="2"/>
        <v>100.00201954923659</v>
      </c>
    </row>
    <row r="42" spans="1:7">
      <c r="A42" s="21" t="s">
        <v>82</v>
      </c>
      <c r="B42" s="20" t="s">
        <v>36</v>
      </c>
      <c r="C42" s="3">
        <v>642.5</v>
      </c>
      <c r="D42" s="7">
        <v>481.8</v>
      </c>
      <c r="E42" s="2">
        <f t="shared" si="3"/>
        <v>74.988326848249031</v>
      </c>
      <c r="F42" s="3">
        <v>411</v>
      </c>
      <c r="G42" s="2">
        <f t="shared" si="2"/>
        <v>85.30510585305106</v>
      </c>
    </row>
    <row r="43" spans="1:7" ht="22.5">
      <c r="A43" s="21" t="s">
        <v>83</v>
      </c>
      <c r="B43" s="20" t="s">
        <v>37</v>
      </c>
      <c r="C43" s="3">
        <v>642.5</v>
      </c>
      <c r="D43" s="3">
        <v>481.8</v>
      </c>
      <c r="E43" s="2">
        <f t="shared" si="3"/>
        <v>74.988326848249031</v>
      </c>
      <c r="F43" s="3">
        <v>411</v>
      </c>
      <c r="G43" s="2">
        <f t="shared" si="2"/>
        <v>85.30510585305106</v>
      </c>
    </row>
    <row r="44" spans="1:7">
      <c r="A44" s="21" t="s">
        <v>84</v>
      </c>
      <c r="B44" s="20" t="s">
        <v>38</v>
      </c>
      <c r="C44" s="3">
        <v>4030.7</v>
      </c>
      <c r="D44" s="13">
        <v>1108.7</v>
      </c>
      <c r="E44" s="2">
        <f t="shared" si="3"/>
        <v>27.506388468504234</v>
      </c>
      <c r="F44" s="3">
        <v>1011.9</v>
      </c>
      <c r="G44" s="2">
        <f t="shared" si="2"/>
        <v>91.269053846847655</v>
      </c>
    </row>
    <row r="45" spans="1:7">
      <c r="A45" s="21" t="s">
        <v>85</v>
      </c>
      <c r="B45" s="20" t="s">
        <v>39</v>
      </c>
      <c r="C45" s="3">
        <v>600</v>
      </c>
      <c r="D45" s="3">
        <v>600</v>
      </c>
      <c r="E45" s="2">
        <f t="shared" si="3"/>
        <v>100</v>
      </c>
      <c r="F45" s="3">
        <v>0</v>
      </c>
      <c r="G45" s="2">
        <f t="shared" si="2"/>
        <v>0</v>
      </c>
    </row>
    <row r="46" spans="1:7">
      <c r="A46" s="21" t="s">
        <v>86</v>
      </c>
      <c r="B46" s="20" t="s">
        <v>40</v>
      </c>
      <c r="C46" s="7">
        <v>600</v>
      </c>
      <c r="D46" s="7">
        <v>600</v>
      </c>
      <c r="E46" s="2">
        <f t="shared" si="3"/>
        <v>100</v>
      </c>
      <c r="F46" s="7">
        <v>0</v>
      </c>
      <c r="G46" s="2">
        <f t="shared" si="2"/>
        <v>0</v>
      </c>
    </row>
    <row r="47" spans="1:7">
      <c r="A47" s="21" t="s">
        <v>87</v>
      </c>
      <c r="B47" s="20" t="s">
        <v>41</v>
      </c>
      <c r="C47" s="7">
        <v>3430.7</v>
      </c>
      <c r="D47" s="7">
        <v>508.7</v>
      </c>
      <c r="E47" s="2">
        <f t="shared" si="3"/>
        <v>14.827877692599179</v>
      </c>
      <c r="F47" s="7">
        <v>1011.9</v>
      </c>
      <c r="G47" s="2">
        <f t="shared" si="2"/>
        <v>198.91881265972086</v>
      </c>
    </row>
    <row r="48" spans="1:7">
      <c r="A48" s="21" t="s">
        <v>88</v>
      </c>
      <c r="B48" s="20" t="s">
        <v>42</v>
      </c>
      <c r="C48" s="7">
        <v>3430.7</v>
      </c>
      <c r="D48" s="7">
        <v>508.7</v>
      </c>
      <c r="E48" s="2">
        <f t="shared" si="3"/>
        <v>14.827877692599179</v>
      </c>
      <c r="F48" s="7">
        <v>1011.9</v>
      </c>
      <c r="G48" s="2">
        <f t="shared" si="2"/>
        <v>198.91881265972086</v>
      </c>
    </row>
    <row r="49" spans="1:7">
      <c r="A49" s="21" t="s">
        <v>89</v>
      </c>
      <c r="B49" s="20" t="s">
        <v>43</v>
      </c>
      <c r="C49" s="7">
        <v>93</v>
      </c>
      <c r="D49" s="7">
        <v>58.4</v>
      </c>
      <c r="E49" s="2">
        <f t="shared" si="3"/>
        <v>62.795698924731184</v>
      </c>
      <c r="F49" s="7">
        <v>56.1</v>
      </c>
      <c r="G49" s="2">
        <f t="shared" si="2"/>
        <v>96.061643835616437</v>
      </c>
    </row>
    <row r="50" spans="1:7" ht="22.5">
      <c r="A50" s="21" t="s">
        <v>90</v>
      </c>
      <c r="B50" s="20" t="s">
        <v>44</v>
      </c>
      <c r="C50" s="7">
        <v>93</v>
      </c>
      <c r="D50" s="7">
        <v>58.4</v>
      </c>
      <c r="E50" s="2">
        <f t="shared" si="3"/>
        <v>62.795698924731184</v>
      </c>
      <c r="F50" s="7">
        <v>56.1</v>
      </c>
      <c r="G50" s="2">
        <f t="shared" si="2"/>
        <v>96.061643835616437</v>
      </c>
    </row>
    <row r="51" spans="1:7" ht="22.5">
      <c r="A51" s="21" t="s">
        <v>91</v>
      </c>
      <c r="B51" s="20" t="s">
        <v>45</v>
      </c>
      <c r="C51" s="7">
        <v>93</v>
      </c>
      <c r="D51" s="3">
        <v>58.4</v>
      </c>
      <c r="E51" s="2">
        <f t="shared" si="3"/>
        <v>62.795698924731184</v>
      </c>
      <c r="F51" s="7">
        <v>56.1</v>
      </c>
      <c r="G51" s="2">
        <f t="shared" si="2"/>
        <v>96.061643835616437</v>
      </c>
    </row>
    <row r="52" spans="1:7" ht="33.75">
      <c r="A52" s="21" t="s">
        <v>92</v>
      </c>
      <c r="B52" s="20" t="s">
        <v>46</v>
      </c>
      <c r="C52" s="7">
        <v>93</v>
      </c>
      <c r="D52" s="7">
        <v>58.4</v>
      </c>
      <c r="E52" s="2">
        <f t="shared" si="3"/>
        <v>62.795698924731184</v>
      </c>
      <c r="F52" s="7">
        <v>0</v>
      </c>
      <c r="G52" s="2">
        <f t="shared" si="2"/>
        <v>0</v>
      </c>
    </row>
    <row r="53" spans="1:7" ht="33.75">
      <c r="A53" s="21" t="s">
        <v>93</v>
      </c>
      <c r="B53" s="20" t="s">
        <v>47</v>
      </c>
      <c r="C53" s="3">
        <v>93</v>
      </c>
      <c r="D53" s="3">
        <v>58.4</v>
      </c>
      <c r="E53" s="2">
        <f t="shared" si="3"/>
        <v>62.795698924731184</v>
      </c>
      <c r="F53" s="3">
        <v>0</v>
      </c>
      <c r="G53" s="2">
        <f t="shared" si="2"/>
        <v>0</v>
      </c>
    </row>
    <row r="54" spans="1:7">
      <c r="A54" s="21" t="s">
        <v>94</v>
      </c>
      <c r="B54" s="20" t="s">
        <v>48</v>
      </c>
      <c r="C54" s="3">
        <v>3423.4</v>
      </c>
      <c r="D54" s="3">
        <v>1854.2</v>
      </c>
      <c r="E54" s="2">
        <f t="shared" si="3"/>
        <v>54.162528480458029</v>
      </c>
      <c r="F54" s="3">
        <v>1652.4</v>
      </c>
      <c r="G54" s="2">
        <f t="shared" si="2"/>
        <v>89.116600151008527</v>
      </c>
    </row>
    <row r="55" spans="1:7" ht="33.75">
      <c r="A55" s="21" t="s">
        <v>95</v>
      </c>
      <c r="B55" s="20" t="s">
        <v>49</v>
      </c>
      <c r="C55" s="3">
        <v>3423.4</v>
      </c>
      <c r="D55" s="3">
        <v>1854.2</v>
      </c>
      <c r="E55" s="2">
        <f t="shared" si="3"/>
        <v>54.162528480458029</v>
      </c>
      <c r="F55" s="3">
        <v>1652.4</v>
      </c>
      <c r="G55" s="2">
        <f t="shared" si="2"/>
        <v>89.116600151008527</v>
      </c>
    </row>
    <row r="56" spans="1:7" ht="33.75">
      <c r="A56" s="21" t="s">
        <v>96</v>
      </c>
      <c r="B56" s="20" t="s">
        <v>50</v>
      </c>
      <c r="C56" s="3">
        <v>3423.4</v>
      </c>
      <c r="D56" s="3">
        <v>1854.2</v>
      </c>
      <c r="E56" s="2">
        <f t="shared" si="3"/>
        <v>54.162528480458029</v>
      </c>
      <c r="F56" s="3">
        <v>1652.4</v>
      </c>
      <c r="G56" s="2">
        <f>F56/D56*100</f>
        <v>89.116600151008527</v>
      </c>
    </row>
    <row r="57" spans="1:7" ht="33.75">
      <c r="A57" s="21" t="s">
        <v>105</v>
      </c>
      <c r="B57" s="20" t="s">
        <v>101</v>
      </c>
      <c r="C57" s="3">
        <v>1.1839999999999999</v>
      </c>
      <c r="D57" s="3">
        <v>1.18</v>
      </c>
      <c r="E57" s="2">
        <f t="shared" si="3"/>
        <v>99.662162162162161</v>
      </c>
      <c r="F57" s="3">
        <f>F58</f>
        <v>502.01</v>
      </c>
      <c r="G57" s="2">
        <v>42.5</v>
      </c>
    </row>
    <row r="58" spans="1:7" ht="44.25" customHeight="1">
      <c r="A58" s="21" t="s">
        <v>106</v>
      </c>
      <c r="B58" s="20" t="s">
        <v>102</v>
      </c>
      <c r="C58" s="3">
        <v>1.1839999999999999</v>
      </c>
      <c r="D58" s="3">
        <v>1.18</v>
      </c>
      <c r="E58" s="2">
        <f t="shared" si="3"/>
        <v>99.662162162162161</v>
      </c>
      <c r="F58" s="3">
        <v>502.01</v>
      </c>
      <c r="G58" s="2">
        <v>42.5</v>
      </c>
    </row>
    <row r="59" spans="1:7" ht="45">
      <c r="A59" s="21" t="s">
        <v>107</v>
      </c>
      <c r="B59" s="20" t="s">
        <v>103</v>
      </c>
      <c r="C59" s="3">
        <v>1.1839999999999999</v>
      </c>
      <c r="D59" s="3">
        <v>1.18</v>
      </c>
      <c r="E59" s="2">
        <f t="shared" si="3"/>
        <v>99.662162162162161</v>
      </c>
      <c r="F59" s="3">
        <f>F60</f>
        <v>85.28</v>
      </c>
      <c r="G59" s="2">
        <v>72.27</v>
      </c>
    </row>
    <row r="60" spans="1:7" ht="33.75">
      <c r="A60" s="21" t="s">
        <v>108</v>
      </c>
      <c r="B60" s="20" t="s">
        <v>104</v>
      </c>
      <c r="C60" s="3">
        <v>1.1839999999999999</v>
      </c>
      <c r="D60" s="3">
        <v>1.18</v>
      </c>
      <c r="E60" s="2">
        <f t="shared" si="3"/>
        <v>99.662162162162161</v>
      </c>
      <c r="F60" s="3">
        <v>85.28</v>
      </c>
      <c r="G60" s="2">
        <v>72.27</v>
      </c>
    </row>
    <row r="61" spans="1:7">
      <c r="A61" s="21" t="s">
        <v>97</v>
      </c>
      <c r="B61" s="20" t="s">
        <v>51</v>
      </c>
      <c r="C61" s="3">
        <v>0</v>
      </c>
      <c r="D61" s="3">
        <v>0</v>
      </c>
      <c r="E61" s="2">
        <v>0</v>
      </c>
      <c r="F61" s="3">
        <v>19</v>
      </c>
      <c r="G61" s="2">
        <v>0</v>
      </c>
    </row>
    <row r="62" spans="1:7">
      <c r="A62" s="21" t="s">
        <v>98</v>
      </c>
      <c r="B62" s="20" t="s">
        <v>52</v>
      </c>
      <c r="C62" s="3">
        <v>0</v>
      </c>
      <c r="D62" s="3">
        <v>0</v>
      </c>
      <c r="E62" s="2">
        <v>0</v>
      </c>
      <c r="F62" s="3">
        <v>19</v>
      </c>
      <c r="G62" s="2">
        <v>0</v>
      </c>
    </row>
    <row r="63" spans="1:7" ht="22.5">
      <c r="A63" s="21" t="s">
        <v>99</v>
      </c>
      <c r="B63" s="20" t="s">
        <v>53</v>
      </c>
      <c r="C63" s="3">
        <v>1.1839999999999999</v>
      </c>
      <c r="D63" s="3">
        <v>1.18</v>
      </c>
      <c r="E63" s="2">
        <f>D63/C63*100</f>
        <v>99.662162162162161</v>
      </c>
      <c r="F63" s="3">
        <v>55.5</v>
      </c>
      <c r="G63" s="2">
        <v>47.3</v>
      </c>
    </row>
    <row r="64" spans="1:7" ht="22.5">
      <c r="A64" s="21" t="s">
        <v>100</v>
      </c>
      <c r="B64" s="20" t="s">
        <v>54</v>
      </c>
      <c r="C64" s="3">
        <v>1.1839999999999999</v>
      </c>
      <c r="D64" s="7">
        <v>1.18</v>
      </c>
      <c r="E64" s="2">
        <f t="shared" si="3"/>
        <v>99.662162162162161</v>
      </c>
      <c r="F64" s="3">
        <v>55.5</v>
      </c>
      <c r="G64" s="2">
        <v>47.3</v>
      </c>
    </row>
    <row r="65" spans="23:33"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</sheetData>
  <mergeCells count="4">
    <mergeCell ref="A4:A5"/>
    <mergeCell ref="B4:B5"/>
    <mergeCell ref="C4:G4"/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 Анастасия Валерьевна</dc:creator>
  <cp:lastModifiedBy>Пользователь</cp:lastModifiedBy>
  <cp:lastPrinted>2021-07-15T08:33:02Z</cp:lastPrinted>
  <dcterms:created xsi:type="dcterms:W3CDTF">2019-07-17T14:38:17Z</dcterms:created>
  <dcterms:modified xsi:type="dcterms:W3CDTF">2021-10-21T12:07:52Z</dcterms:modified>
</cp:coreProperties>
</file>