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20115" windowHeight="8445" firstSheet="2" activeTab="7"/>
  </bookViews>
  <sheets>
    <sheet name="на 01.04.17 " sheetId="8" r:id="rId1"/>
    <sheet name="на 01.07.17 " sheetId="9" r:id="rId2"/>
    <sheet name="на 01.10.17 " sheetId="10" r:id="rId3"/>
    <sheet name="на 01.01.18" sheetId="11" r:id="rId4"/>
    <sheet name="на 01.04.18 " sheetId="12" r:id="rId5"/>
    <sheet name="на 01.07.18" sheetId="13" r:id="rId6"/>
    <sheet name="на 01.10.18" sheetId="14" r:id="rId7"/>
    <sheet name="на 01.01.19" sheetId="15" r:id="rId8"/>
  </sheets>
  <calcPr calcId="124519"/>
</workbook>
</file>

<file path=xl/calcChain.xml><?xml version="1.0" encoding="utf-8"?>
<calcChain xmlns="http://schemas.openxmlformats.org/spreadsheetml/2006/main">
  <c r="C20" i="15"/>
  <c r="C19"/>
  <c r="D19"/>
  <c r="D14"/>
  <c r="C14"/>
  <c r="E13"/>
  <c r="E14" s="1"/>
  <c r="D8"/>
  <c r="C8"/>
  <c r="E7"/>
  <c r="E6"/>
  <c r="E5"/>
  <c r="E20" i="14"/>
  <c r="E19"/>
  <c r="D14"/>
  <c r="C14"/>
  <c r="E13"/>
  <c r="E14" s="1"/>
  <c r="D8"/>
  <c r="C8"/>
  <c r="E7"/>
  <c r="E6"/>
  <c r="E5"/>
  <c r="E8" i="15" l="1"/>
  <c r="E19"/>
  <c r="D20"/>
  <c r="E20" s="1"/>
  <c r="D19" i="14"/>
  <c r="D20" s="1"/>
  <c r="E8"/>
  <c r="D14" i="13"/>
  <c r="C14"/>
  <c r="E13"/>
  <c r="E14" s="1"/>
  <c r="D8"/>
  <c r="C8"/>
  <c r="E7"/>
  <c r="E6"/>
  <c r="E5"/>
  <c r="D19" l="1"/>
  <c r="D20" s="1"/>
  <c r="E8"/>
  <c r="D14" i="12"/>
  <c r="D19" s="1"/>
  <c r="D20" s="1"/>
  <c r="C14"/>
  <c r="E13"/>
  <c r="E14" s="1"/>
  <c r="D8"/>
  <c r="C8"/>
  <c r="E7"/>
  <c r="E6"/>
  <c r="E5"/>
  <c r="E8" l="1"/>
  <c r="D20" i="11"/>
  <c r="D14"/>
  <c r="C14"/>
  <c r="E13"/>
  <c r="E14" s="1"/>
  <c r="D8"/>
  <c r="C8"/>
  <c r="E7"/>
  <c r="E6"/>
  <c r="E5"/>
  <c r="E8" l="1"/>
  <c r="D20" i="10"/>
  <c r="D14"/>
  <c r="C14"/>
  <c r="E13"/>
  <c r="E14" s="1"/>
  <c r="D8"/>
  <c r="C8"/>
  <c r="E7"/>
  <c r="E6"/>
  <c r="E5"/>
  <c r="E8" l="1"/>
  <c r="D20" i="9"/>
  <c r="D14"/>
  <c r="C14"/>
  <c r="E13"/>
  <c r="E14" s="1"/>
  <c r="D8"/>
  <c r="C8"/>
  <c r="E7"/>
  <c r="E6"/>
  <c r="E5"/>
  <c r="E8" l="1"/>
  <c r="E13" i="8"/>
  <c r="E14" s="1"/>
  <c r="E8"/>
  <c r="E7"/>
  <c r="E6"/>
  <c r="E5"/>
  <c r="D20"/>
  <c r="D14"/>
  <c r="C14"/>
  <c r="D8"/>
  <c r="C8"/>
</calcChain>
</file>

<file path=xl/sharedStrings.xml><?xml version="1.0" encoding="utf-8"?>
<sst xmlns="http://schemas.openxmlformats.org/spreadsheetml/2006/main" count="304" uniqueCount="59">
  <si>
    <t>тыс.руб.</t>
  </si>
  <si>
    <t>Наименование доходов</t>
  </si>
  <si>
    <t>% выполн.
плана</t>
  </si>
  <si>
    <t>Всего доходов</t>
  </si>
  <si>
    <t>Налоговые доходы</t>
  </si>
  <si>
    <t>Неналоговые доходы</t>
  </si>
  <si>
    <t>Безвозмездные поступления</t>
  </si>
  <si>
    <t>1. Исполнение доходной части бюджета.</t>
  </si>
  <si>
    <t>2. Исполнение расходной части бюджета.</t>
  </si>
  <si>
    <t xml:space="preserve">Наименование </t>
  </si>
  <si>
    <t>Администрация Сошниковского
сельского поселения</t>
  </si>
  <si>
    <t>3. Источники финансирования дефицита бюджета</t>
  </si>
  <si>
    <t>№
 п/п</t>
  </si>
  <si>
    <t>№
п/п</t>
  </si>
  <si>
    <t>Наименование</t>
  </si>
  <si>
    <t>Дефицит/профицит</t>
  </si>
  <si>
    <t>Итого расходов</t>
  </si>
  <si>
    <t>Итого</t>
  </si>
  <si>
    <t>Наименование категории
работников</t>
  </si>
  <si>
    <t>Среднесписоч.
численность
(чел.)</t>
  </si>
  <si>
    <t>фактические расходы
на зар.плату
за отчетный период
(тыс.руб)</t>
  </si>
  <si>
    <t>Муниципальные служащие
администрации Сошниковского
сельского поселения</t>
  </si>
  <si>
    <t>Работники муниц.учреждений
Сошниковского сельского
поселения</t>
  </si>
  <si>
    <t>Глава Сошниковского сельского поселения _________________А.Н.Нечаев</t>
  </si>
  <si>
    <t>Зам.главы адм-ции по финансам
Сошниковского сельского поселения     ____________________О.Н.Селезнева</t>
  </si>
  <si>
    <t>Информация об исполнении бюджета Сошниковского сельского поселения 
на 01.04.2017 г.</t>
  </si>
  <si>
    <t>План 2017 год</t>
  </si>
  <si>
    <t>Исполнено на 
01.04.2017 г.</t>
  </si>
  <si>
    <t>Исполнено на 
01.04.2017г.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</si>
  <si>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01.04.2017  г.</t>
  </si>
  <si>
    <t>Информация об исполнении бюджета Сошниковского сельского поселения 
на 01.07.2017 г.</t>
  </si>
  <si>
    <t>Исполнено на 
01.07.2017 г.</t>
  </si>
  <si>
    <t>Исполнено на 
01.07.2017г.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</si>
  <si>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01.07.2017  г.</t>
  </si>
  <si>
    <t>Информация об исполнении бюджета Сошниковского сельского поселения 
на 01.10.2017 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</si>
  <si>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01.10.2017  г.</t>
  </si>
  <si>
    <t>Информация об исполнении бюджета Сошниковского сельского поселения 
на 01.01.2018 г.</t>
  </si>
  <si>
    <t>Исполнено на 
01.01.2018 г.</t>
  </si>
  <si>
    <t>Исполнено на 
01.01.2018г.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</si>
  <si>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01.01.2018  г.</t>
  </si>
  <si>
    <t>Информация об исполнении бюджета Сошниковского сельского поселения 
на 01.04.2018 г.</t>
  </si>
  <si>
    <t>План 2018 год</t>
  </si>
  <si>
    <t>Исполнено на 
01.04.2018 г.</t>
  </si>
  <si>
    <t>Исполнено на 
01.04.2018г.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</si>
  <si>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01.04.2018  г.</t>
  </si>
  <si>
    <t xml:space="preserve">
Глава
Сошниковского сельского поселения____________________А.Н.Нечаев                                                                                  </t>
  </si>
  <si>
    <t>Информация об исполнении бюджета Сошниковского сельского поселения 
на 01.07.2018 г.</t>
  </si>
  <si>
    <t>Исполнено на 
01.07.2018 г.</t>
  </si>
  <si>
    <t>Исполнено на 
01.07.2018г.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</si>
  <si>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01.07.2018  г.</t>
  </si>
  <si>
    <t>Информация об исполнении бюджета Сошниковского сельского поселения 
на 01.10.2018 г.</t>
  </si>
  <si>
    <t>Исполнено на 
01.10.2018 г.</t>
  </si>
  <si>
    <t>Исполнено на 
01.10.2018г.</t>
  </si>
  <si>
    <t>Дефицит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</si>
  <si>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01.10.2018  г.</t>
  </si>
  <si>
    <t>Зам.главы адм-ции по финансам
Сошниковского сельского поселения     ____________________О.Н.Голубева</t>
  </si>
  <si>
    <t>Информация об исполнении бюджета Сошниковского сельского поселения 
на 01.01.2019 г.</t>
  </si>
  <si>
    <t>Исполнено на 01.01.2019 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</si>
  <si>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01.01.2019  г.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</si>
</sst>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J25" sqref="J25"/>
    </sheetView>
  </sheetViews>
  <sheetFormatPr defaultRowHeight="1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>
      <c r="A1" s="27" t="s">
        <v>25</v>
      </c>
      <c r="B1" s="28"/>
      <c r="C1" s="28"/>
      <c r="D1" s="28"/>
      <c r="E1" s="28"/>
    </row>
    <row r="2" spans="1:5" ht="22.5" customHeight="1">
      <c r="A2" s="9"/>
      <c r="B2" s="28" t="s">
        <v>7</v>
      </c>
      <c r="C2" s="28"/>
      <c r="D2" s="28"/>
      <c r="E2" s="10"/>
    </row>
    <row r="3" spans="1:5" ht="13.5" customHeight="1">
      <c r="E3" t="s">
        <v>0</v>
      </c>
    </row>
    <row r="4" spans="1:5" ht="30">
      <c r="A4" s="2" t="s">
        <v>12</v>
      </c>
      <c r="B4" s="1" t="s">
        <v>1</v>
      </c>
      <c r="C4" s="1" t="s">
        <v>26</v>
      </c>
      <c r="D4" s="2" t="s">
        <v>27</v>
      </c>
      <c r="E4" s="2" t="s">
        <v>2</v>
      </c>
    </row>
    <row r="5" spans="1:5" ht="24" customHeight="1">
      <c r="A5" s="3">
        <v>1</v>
      </c>
      <c r="B5" s="1" t="s">
        <v>4</v>
      </c>
      <c r="C5" s="4">
        <v>695.3</v>
      </c>
      <c r="D5" s="4">
        <v>119.5</v>
      </c>
      <c r="E5" s="4">
        <f>D5/C5*100</f>
        <v>17.18682583057673</v>
      </c>
    </row>
    <row r="6" spans="1:5" ht="23.25" customHeight="1">
      <c r="A6" s="3">
        <v>2</v>
      </c>
      <c r="B6" s="1" t="s">
        <v>5</v>
      </c>
      <c r="C6" s="4">
        <v>80</v>
      </c>
      <c r="D6" s="4">
        <v>5.3</v>
      </c>
      <c r="E6" s="4">
        <f>D6/C6*100</f>
        <v>6.625</v>
      </c>
    </row>
    <row r="7" spans="1:5" ht="20.25" customHeight="1">
      <c r="A7" s="3">
        <v>3</v>
      </c>
      <c r="B7" s="1" t="s">
        <v>6</v>
      </c>
      <c r="C7" s="4">
        <v>9303.1</v>
      </c>
      <c r="D7" s="4">
        <v>1965.6</v>
      </c>
      <c r="E7" s="4">
        <f>D7/C7*100</f>
        <v>21.128441057281979</v>
      </c>
    </row>
    <row r="8" spans="1:5" ht="22.5" customHeight="1">
      <c r="A8" s="1"/>
      <c r="B8" s="1" t="s">
        <v>3</v>
      </c>
      <c r="C8" s="4">
        <f>SUM(C5:C7)</f>
        <v>10078.4</v>
      </c>
      <c r="D8" s="4">
        <f>SUM(D5:D7)</f>
        <v>2090.4</v>
      </c>
      <c r="E8" s="4">
        <f>D8/C8*100</f>
        <v>20.741387521828862</v>
      </c>
    </row>
    <row r="10" spans="1:5">
      <c r="B10" s="28" t="s">
        <v>8</v>
      </c>
      <c r="C10" s="28"/>
      <c r="D10" s="28"/>
    </row>
    <row r="11" spans="1:5" ht="14.25" customHeight="1">
      <c r="E11" t="s">
        <v>0</v>
      </c>
    </row>
    <row r="12" spans="1:5" ht="35.25" customHeight="1">
      <c r="A12" s="2" t="s">
        <v>13</v>
      </c>
      <c r="B12" s="1" t="s">
        <v>9</v>
      </c>
      <c r="C12" s="1" t="s">
        <v>26</v>
      </c>
      <c r="D12" s="2" t="s">
        <v>28</v>
      </c>
      <c r="E12" s="2" t="s">
        <v>2</v>
      </c>
    </row>
    <row r="13" spans="1:5" ht="38.25" customHeight="1">
      <c r="A13" s="3">
        <v>1</v>
      </c>
      <c r="B13" s="2" t="s">
        <v>10</v>
      </c>
      <c r="C13" s="4">
        <v>10078.4</v>
      </c>
      <c r="D13" s="4">
        <v>1952.5</v>
      </c>
      <c r="E13" s="4">
        <f>D13/C13*100</f>
        <v>19.373114780123828</v>
      </c>
    </row>
    <row r="14" spans="1:5" ht="21.75" customHeight="1">
      <c r="A14" s="1"/>
      <c r="B14" s="1" t="s">
        <v>16</v>
      </c>
      <c r="C14" s="4">
        <f>C13</f>
        <v>10078.4</v>
      </c>
      <c r="D14" s="4">
        <f>D13</f>
        <v>1952.5</v>
      </c>
      <c r="E14" s="4">
        <f>E13</f>
        <v>19.373114780123828</v>
      </c>
    </row>
    <row r="15" spans="1:5" ht="17.25" customHeight="1">
      <c r="A15" s="5"/>
      <c r="B15" s="5"/>
      <c r="C15" s="5"/>
      <c r="D15" s="5"/>
      <c r="E15" s="5"/>
    </row>
    <row r="16" spans="1:5">
      <c r="B16" s="28" t="s">
        <v>11</v>
      </c>
      <c r="C16" s="28"/>
      <c r="D16" s="28"/>
    </row>
    <row r="18" spans="1:5" ht="33" customHeight="1">
      <c r="A18" s="2" t="s">
        <v>13</v>
      </c>
      <c r="B18" s="1" t="s">
        <v>14</v>
      </c>
      <c r="C18" s="1" t="s">
        <v>26</v>
      </c>
      <c r="D18" s="2" t="s">
        <v>27</v>
      </c>
      <c r="E18" s="2" t="s">
        <v>2</v>
      </c>
    </row>
    <row r="19" spans="1:5" ht="19.5" customHeight="1">
      <c r="A19" s="3">
        <v>1</v>
      </c>
      <c r="B19" s="6" t="s">
        <v>15</v>
      </c>
      <c r="C19" s="3">
        <v>0</v>
      </c>
      <c r="D19" s="3">
        <v>-137.9</v>
      </c>
      <c r="E19" s="3"/>
    </row>
    <row r="20" spans="1:5" ht="24.75" customHeight="1">
      <c r="A20" s="1"/>
      <c r="B20" s="1" t="s">
        <v>17</v>
      </c>
      <c r="C20" s="3">
        <v>0</v>
      </c>
      <c r="D20" s="3">
        <f>D19</f>
        <v>-137.9</v>
      </c>
      <c r="E20" s="1"/>
    </row>
    <row r="22" spans="1:5" ht="66" customHeight="1">
      <c r="B22" s="27" t="s">
        <v>29</v>
      </c>
      <c r="C22" s="28"/>
      <c r="D22" s="28"/>
    </row>
    <row r="24" spans="1:5" ht="94.5" customHeight="1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>
      <c r="A25" s="3">
        <v>1</v>
      </c>
      <c r="B25" s="2" t="s">
        <v>21</v>
      </c>
      <c r="C25" s="8">
        <v>4</v>
      </c>
      <c r="D25" s="7">
        <v>274.8</v>
      </c>
    </row>
    <row r="26" spans="1:5" ht="47.25" customHeight="1">
      <c r="A26" s="3">
        <v>2</v>
      </c>
      <c r="B26" s="2" t="s">
        <v>22</v>
      </c>
      <c r="C26" s="8">
        <v>6</v>
      </c>
      <c r="D26" s="7">
        <v>235.2</v>
      </c>
    </row>
    <row r="28" spans="1:5">
      <c r="A28" t="s">
        <v>23</v>
      </c>
    </row>
    <row r="30" spans="1:5" ht="39.75" customHeight="1">
      <c r="A30" s="26" t="s">
        <v>24</v>
      </c>
      <c r="B30" s="26"/>
      <c r="C30" s="26"/>
      <c r="D30" s="26"/>
      <c r="E30" s="26"/>
    </row>
  </sheetData>
  <mergeCells count="6">
    <mergeCell ref="A30:E30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D20" sqref="D20"/>
    </sheetView>
  </sheetViews>
  <sheetFormatPr defaultRowHeight="1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>
      <c r="A1" s="27" t="s">
        <v>30</v>
      </c>
      <c r="B1" s="28"/>
      <c r="C1" s="28"/>
      <c r="D1" s="28"/>
      <c r="E1" s="28"/>
    </row>
    <row r="2" spans="1:5" ht="22.5" customHeight="1">
      <c r="A2" s="11"/>
      <c r="B2" s="28" t="s">
        <v>7</v>
      </c>
      <c r="C2" s="28"/>
      <c r="D2" s="28"/>
      <c r="E2" s="12"/>
    </row>
    <row r="3" spans="1:5" ht="13.5" customHeight="1">
      <c r="E3" t="s">
        <v>0</v>
      </c>
    </row>
    <row r="4" spans="1:5" ht="30">
      <c r="A4" s="2" t="s">
        <v>12</v>
      </c>
      <c r="B4" s="1" t="s">
        <v>1</v>
      </c>
      <c r="C4" s="1" t="s">
        <v>26</v>
      </c>
      <c r="D4" s="2" t="s">
        <v>31</v>
      </c>
      <c r="E4" s="2" t="s">
        <v>2</v>
      </c>
    </row>
    <row r="5" spans="1:5" ht="24" customHeight="1">
      <c r="A5" s="3">
        <v>1</v>
      </c>
      <c r="B5" s="1" t="s">
        <v>4</v>
      </c>
      <c r="C5" s="4">
        <v>716.8</v>
      </c>
      <c r="D5" s="4">
        <v>285.25</v>
      </c>
      <c r="E5" s="4">
        <f>D5/C5*100</f>
        <v>39.794921875</v>
      </c>
    </row>
    <row r="6" spans="1:5" ht="23.25" customHeight="1">
      <c r="A6" s="3">
        <v>2</v>
      </c>
      <c r="B6" s="1" t="s">
        <v>5</v>
      </c>
      <c r="C6" s="4">
        <v>80</v>
      </c>
      <c r="D6" s="4">
        <v>9.3000000000000007</v>
      </c>
      <c r="E6" s="4">
        <f>D6/C6*100</f>
        <v>11.625</v>
      </c>
    </row>
    <row r="7" spans="1:5" ht="20.25" customHeight="1">
      <c r="A7" s="3">
        <v>3</v>
      </c>
      <c r="B7" s="1" t="s">
        <v>6</v>
      </c>
      <c r="C7" s="4">
        <v>10153.32</v>
      </c>
      <c r="D7" s="4">
        <v>4111.93</v>
      </c>
      <c r="E7" s="4">
        <f>D7/C7*100</f>
        <v>40.498378855389177</v>
      </c>
    </row>
    <row r="8" spans="1:5" ht="22.5" customHeight="1">
      <c r="A8" s="1"/>
      <c r="B8" s="1" t="s">
        <v>3</v>
      </c>
      <c r="C8" s="4">
        <f>SUM(C5:C7)</f>
        <v>10950.119999999999</v>
      </c>
      <c r="D8" s="4">
        <f>SUM(D5:D7)</f>
        <v>4406.4800000000005</v>
      </c>
      <c r="E8" s="4">
        <f>D8/C8*100</f>
        <v>40.241385482533531</v>
      </c>
    </row>
    <row r="10" spans="1:5">
      <c r="B10" s="28" t="s">
        <v>8</v>
      </c>
      <c r="C10" s="28"/>
      <c r="D10" s="28"/>
    </row>
    <row r="11" spans="1:5" ht="14.25" customHeight="1">
      <c r="E11" t="s">
        <v>0</v>
      </c>
    </row>
    <row r="12" spans="1:5" ht="35.25" customHeight="1">
      <c r="A12" s="2" t="s">
        <v>13</v>
      </c>
      <c r="B12" s="1" t="s">
        <v>9</v>
      </c>
      <c r="C12" s="1" t="s">
        <v>26</v>
      </c>
      <c r="D12" s="2" t="s">
        <v>32</v>
      </c>
      <c r="E12" s="2" t="s">
        <v>2</v>
      </c>
    </row>
    <row r="13" spans="1:5" ht="38.25" customHeight="1">
      <c r="A13" s="3">
        <v>1</v>
      </c>
      <c r="B13" s="2" t="s">
        <v>10</v>
      </c>
      <c r="C13" s="4">
        <v>10950.12</v>
      </c>
      <c r="D13" s="4">
        <v>4035.58</v>
      </c>
      <c r="E13" s="4">
        <f>D13/C13*100</f>
        <v>36.854207990414714</v>
      </c>
    </row>
    <row r="14" spans="1:5" ht="21.75" customHeight="1">
      <c r="A14" s="1"/>
      <c r="B14" s="1" t="s">
        <v>16</v>
      </c>
      <c r="C14" s="4">
        <f>C13</f>
        <v>10950.12</v>
      </c>
      <c r="D14" s="4">
        <f>D13</f>
        <v>4035.58</v>
      </c>
      <c r="E14" s="4">
        <f>E13</f>
        <v>36.854207990414714</v>
      </c>
    </row>
    <row r="15" spans="1:5" ht="17.25" customHeight="1">
      <c r="A15" s="5"/>
      <c r="B15" s="5"/>
      <c r="C15" s="5"/>
      <c r="D15" s="5"/>
      <c r="E15" s="5"/>
    </row>
    <row r="16" spans="1:5">
      <c r="B16" s="28" t="s">
        <v>11</v>
      </c>
      <c r="C16" s="28"/>
      <c r="D16" s="28"/>
    </row>
    <row r="18" spans="1:5" ht="33" customHeight="1">
      <c r="A18" s="2" t="s">
        <v>13</v>
      </c>
      <c r="B18" s="1" t="s">
        <v>14</v>
      </c>
      <c r="C18" s="1" t="s">
        <v>26</v>
      </c>
      <c r="D18" s="2" t="s">
        <v>31</v>
      </c>
      <c r="E18" s="2" t="s">
        <v>2</v>
      </c>
    </row>
    <row r="19" spans="1:5" ht="19.5" customHeight="1">
      <c r="A19" s="3">
        <v>1</v>
      </c>
      <c r="B19" s="6" t="s">
        <v>15</v>
      </c>
      <c r="C19" s="3">
        <v>0</v>
      </c>
      <c r="D19" s="3">
        <v>-370.9</v>
      </c>
      <c r="E19" s="3"/>
    </row>
    <row r="20" spans="1:5" ht="24.75" customHeight="1">
      <c r="A20" s="1"/>
      <c r="B20" s="1" t="s">
        <v>17</v>
      </c>
      <c r="C20" s="3">
        <v>0</v>
      </c>
      <c r="D20" s="3">
        <f>D19</f>
        <v>-370.9</v>
      </c>
      <c r="E20" s="1"/>
    </row>
    <row r="22" spans="1:5" ht="66" customHeight="1">
      <c r="B22" s="27" t="s">
        <v>33</v>
      </c>
      <c r="C22" s="28"/>
      <c r="D22" s="28"/>
    </row>
    <row r="24" spans="1:5" ht="94.5" customHeight="1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>
      <c r="A25" s="3">
        <v>1</v>
      </c>
      <c r="B25" s="2" t="s">
        <v>21</v>
      </c>
      <c r="C25" s="8">
        <v>4</v>
      </c>
      <c r="D25" s="7">
        <v>577.20000000000005</v>
      </c>
    </row>
    <row r="26" spans="1:5" ht="47.25" customHeight="1">
      <c r="A26" s="3">
        <v>2</v>
      </c>
      <c r="B26" s="2" t="s">
        <v>22</v>
      </c>
      <c r="C26" s="8">
        <v>6</v>
      </c>
      <c r="D26" s="7">
        <v>349</v>
      </c>
    </row>
    <row r="28" spans="1:5">
      <c r="A28" t="s">
        <v>23</v>
      </c>
    </row>
    <row r="30" spans="1:5" ht="39.75" customHeight="1">
      <c r="A30" s="26" t="s">
        <v>24</v>
      </c>
      <c r="B30" s="26"/>
      <c r="C30" s="26"/>
      <c r="D30" s="26"/>
      <c r="E30" s="26"/>
    </row>
  </sheetData>
  <mergeCells count="6">
    <mergeCell ref="A30:E30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8" sqref="C8"/>
    </sheetView>
  </sheetViews>
  <sheetFormatPr defaultRowHeight="1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>
      <c r="A1" s="27" t="s">
        <v>34</v>
      </c>
      <c r="B1" s="28"/>
      <c r="C1" s="28"/>
      <c r="D1" s="28"/>
      <c r="E1" s="28"/>
    </row>
    <row r="2" spans="1:5" ht="22.5" customHeight="1">
      <c r="A2" s="13"/>
      <c r="B2" s="28" t="s">
        <v>7</v>
      </c>
      <c r="C2" s="28"/>
      <c r="D2" s="28"/>
      <c r="E2" s="14"/>
    </row>
    <row r="3" spans="1:5" ht="13.5" customHeight="1">
      <c r="E3" t="s">
        <v>0</v>
      </c>
    </row>
    <row r="4" spans="1:5" ht="30">
      <c r="A4" s="2" t="s">
        <v>12</v>
      </c>
      <c r="B4" s="1" t="s">
        <v>1</v>
      </c>
      <c r="C4" s="1" t="s">
        <v>26</v>
      </c>
      <c r="D4" s="2" t="s">
        <v>31</v>
      </c>
      <c r="E4" s="2" t="s">
        <v>2</v>
      </c>
    </row>
    <row r="5" spans="1:5" ht="24" customHeight="1">
      <c r="A5" s="3">
        <v>1</v>
      </c>
      <c r="B5" s="1" t="s">
        <v>4</v>
      </c>
      <c r="C5" s="4">
        <v>716.8</v>
      </c>
      <c r="D5" s="4">
        <v>420.43</v>
      </c>
      <c r="E5" s="4">
        <f>D5/C5*100</f>
        <v>58.653738839285715</v>
      </c>
    </row>
    <row r="6" spans="1:5" ht="23.25" customHeight="1">
      <c r="A6" s="3">
        <v>2</v>
      </c>
      <c r="B6" s="1" t="s">
        <v>5</v>
      </c>
      <c r="C6" s="4">
        <v>80</v>
      </c>
      <c r="D6" s="4">
        <v>12.58</v>
      </c>
      <c r="E6" s="4">
        <f>D6/C6*100</f>
        <v>15.725</v>
      </c>
    </row>
    <row r="7" spans="1:5" ht="20.25" customHeight="1">
      <c r="A7" s="3">
        <v>3</v>
      </c>
      <c r="B7" s="1" t="s">
        <v>6</v>
      </c>
      <c r="C7" s="4">
        <v>10430.040000000001</v>
      </c>
      <c r="D7" s="4">
        <v>7372.46</v>
      </c>
      <c r="E7" s="4">
        <f>D7/C7*100</f>
        <v>70.684867939145008</v>
      </c>
    </row>
    <row r="8" spans="1:5" ht="22.5" customHeight="1">
      <c r="A8" s="1"/>
      <c r="B8" s="1" t="s">
        <v>3</v>
      </c>
      <c r="C8" s="4">
        <f>SUM(C5:C7)</f>
        <v>11226.84</v>
      </c>
      <c r="D8" s="4">
        <f>SUM(D5:D7)</f>
        <v>7805.47</v>
      </c>
      <c r="E8" s="4">
        <f>D8/C8*100</f>
        <v>69.525084529573775</v>
      </c>
    </row>
    <row r="10" spans="1:5">
      <c r="B10" s="28" t="s">
        <v>8</v>
      </c>
      <c r="C10" s="28"/>
      <c r="D10" s="28"/>
    </row>
    <row r="11" spans="1:5" ht="14.25" customHeight="1">
      <c r="E11" t="s">
        <v>0</v>
      </c>
    </row>
    <row r="12" spans="1:5" ht="35.25" customHeight="1">
      <c r="A12" s="2" t="s">
        <v>13</v>
      </c>
      <c r="B12" s="1" t="s">
        <v>9</v>
      </c>
      <c r="C12" s="1" t="s">
        <v>26</v>
      </c>
      <c r="D12" s="2" t="s">
        <v>32</v>
      </c>
      <c r="E12" s="2" t="s">
        <v>2</v>
      </c>
    </row>
    <row r="13" spans="1:5" ht="38.25" customHeight="1">
      <c r="A13" s="3">
        <v>1</v>
      </c>
      <c r="B13" s="2" t="s">
        <v>10</v>
      </c>
      <c r="C13" s="4">
        <v>11226.84</v>
      </c>
      <c r="D13" s="4">
        <v>7205.69</v>
      </c>
      <c r="E13" s="4">
        <f>D13/C13*100</f>
        <v>64.182708580508859</v>
      </c>
    </row>
    <row r="14" spans="1:5" ht="21.75" customHeight="1">
      <c r="A14" s="1"/>
      <c r="B14" s="1" t="s">
        <v>16</v>
      </c>
      <c r="C14" s="4">
        <f>C13</f>
        <v>11226.84</v>
      </c>
      <c r="D14" s="4">
        <f>D13</f>
        <v>7205.69</v>
      </c>
      <c r="E14" s="4">
        <f>E13</f>
        <v>64.182708580508859</v>
      </c>
    </row>
    <row r="15" spans="1:5" ht="17.25" customHeight="1">
      <c r="A15" s="5"/>
      <c r="B15" s="5"/>
      <c r="C15" s="5"/>
      <c r="D15" s="5"/>
      <c r="E15" s="5"/>
    </row>
    <row r="16" spans="1:5">
      <c r="B16" s="28" t="s">
        <v>11</v>
      </c>
      <c r="C16" s="28"/>
      <c r="D16" s="28"/>
    </row>
    <row r="18" spans="1:5" ht="33" customHeight="1">
      <c r="A18" s="2" t="s">
        <v>13</v>
      </c>
      <c r="B18" s="1" t="s">
        <v>14</v>
      </c>
      <c r="C18" s="1" t="s">
        <v>26</v>
      </c>
      <c r="D18" s="2" t="s">
        <v>31</v>
      </c>
      <c r="E18" s="2" t="s">
        <v>2</v>
      </c>
    </row>
    <row r="19" spans="1:5" ht="19.5" customHeight="1">
      <c r="A19" s="3">
        <v>1</v>
      </c>
      <c r="B19" s="6" t="s">
        <v>15</v>
      </c>
      <c r="C19" s="3">
        <v>0</v>
      </c>
      <c r="D19" s="3">
        <v>-599.78</v>
      </c>
      <c r="E19" s="3"/>
    </row>
    <row r="20" spans="1:5" ht="24.75" customHeight="1">
      <c r="A20" s="1"/>
      <c r="B20" s="1" t="s">
        <v>17</v>
      </c>
      <c r="C20" s="3">
        <v>0</v>
      </c>
      <c r="D20" s="3">
        <f>D19</f>
        <v>-599.78</v>
      </c>
      <c r="E20" s="1"/>
    </row>
    <row r="22" spans="1:5" ht="66" customHeight="1">
      <c r="B22" s="27" t="s">
        <v>35</v>
      </c>
      <c r="C22" s="28"/>
      <c r="D22" s="28"/>
    </row>
    <row r="24" spans="1:5" ht="94.5" customHeight="1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>
      <c r="A25" s="3">
        <v>1</v>
      </c>
      <c r="B25" s="2" t="s">
        <v>21</v>
      </c>
      <c r="C25" s="8">
        <v>4</v>
      </c>
      <c r="D25" s="7">
        <v>929.07</v>
      </c>
    </row>
    <row r="26" spans="1:5" ht="47.25" customHeight="1">
      <c r="A26" s="3">
        <v>2</v>
      </c>
      <c r="B26" s="2" t="s">
        <v>22</v>
      </c>
      <c r="C26" s="8">
        <v>6</v>
      </c>
      <c r="D26" s="7">
        <v>566.22</v>
      </c>
    </row>
    <row r="28" spans="1:5">
      <c r="A28" t="s">
        <v>23</v>
      </c>
    </row>
    <row r="30" spans="1:5" ht="39.75" customHeight="1">
      <c r="A30" s="26" t="s">
        <v>24</v>
      </c>
      <c r="B30" s="26"/>
      <c r="C30" s="26"/>
      <c r="D30" s="26"/>
      <c r="E30" s="26"/>
    </row>
  </sheetData>
  <mergeCells count="6">
    <mergeCell ref="A30:E30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H3" sqref="H3"/>
    </sheetView>
  </sheetViews>
  <sheetFormatPr defaultRowHeight="1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>
      <c r="A1" s="27" t="s">
        <v>36</v>
      </c>
      <c r="B1" s="28"/>
      <c r="C1" s="28"/>
      <c r="D1" s="28"/>
      <c r="E1" s="28"/>
    </row>
    <row r="2" spans="1:5" ht="22.5" customHeight="1">
      <c r="A2" s="15"/>
      <c r="B2" s="28" t="s">
        <v>7</v>
      </c>
      <c r="C2" s="28"/>
      <c r="D2" s="28"/>
      <c r="E2" s="16"/>
    </row>
    <row r="3" spans="1:5" ht="13.5" customHeight="1">
      <c r="E3" t="s">
        <v>0</v>
      </c>
    </row>
    <row r="4" spans="1:5" ht="30">
      <c r="A4" s="2" t="s">
        <v>12</v>
      </c>
      <c r="B4" s="1" t="s">
        <v>1</v>
      </c>
      <c r="C4" s="1" t="s">
        <v>26</v>
      </c>
      <c r="D4" s="2" t="s">
        <v>37</v>
      </c>
      <c r="E4" s="2" t="s">
        <v>2</v>
      </c>
    </row>
    <row r="5" spans="1:5" ht="24" customHeight="1">
      <c r="A5" s="3">
        <v>1</v>
      </c>
      <c r="B5" s="1" t="s">
        <v>4</v>
      </c>
      <c r="C5" s="4">
        <v>716.8</v>
      </c>
      <c r="D5" s="4">
        <v>1101.99</v>
      </c>
      <c r="E5" s="4">
        <f>D5/C5*100</f>
        <v>153.73744419642858</v>
      </c>
    </row>
    <row r="6" spans="1:5" ht="23.25" customHeight="1">
      <c r="A6" s="3">
        <v>2</v>
      </c>
      <c r="B6" s="1" t="s">
        <v>5</v>
      </c>
      <c r="C6" s="4">
        <v>113.24</v>
      </c>
      <c r="D6" s="4">
        <v>107.34</v>
      </c>
      <c r="E6" s="4">
        <f>D6/C6*100</f>
        <v>94.789826916283999</v>
      </c>
    </row>
    <row r="7" spans="1:5" ht="20.25" customHeight="1">
      <c r="A7" s="3">
        <v>3</v>
      </c>
      <c r="B7" s="1" t="s">
        <v>6</v>
      </c>
      <c r="C7" s="4">
        <v>10382.200000000001</v>
      </c>
      <c r="D7" s="4">
        <v>10374.67</v>
      </c>
      <c r="E7" s="4">
        <f>D7/C7*100</f>
        <v>99.927472019417834</v>
      </c>
    </row>
    <row r="8" spans="1:5" ht="22.5" customHeight="1">
      <c r="A8" s="1"/>
      <c r="B8" s="1" t="s">
        <v>3</v>
      </c>
      <c r="C8" s="4">
        <f>SUM(C5:C7)</f>
        <v>11212.240000000002</v>
      </c>
      <c r="D8" s="4">
        <f>SUM(D5:D7)</f>
        <v>11584</v>
      </c>
      <c r="E8" s="4">
        <f>D8/C8*100</f>
        <v>103.31566216920078</v>
      </c>
    </row>
    <row r="10" spans="1:5">
      <c r="B10" s="28" t="s">
        <v>8</v>
      </c>
      <c r="C10" s="28"/>
      <c r="D10" s="28"/>
    </row>
    <row r="11" spans="1:5" ht="14.25" customHeight="1">
      <c r="E11" t="s">
        <v>0</v>
      </c>
    </row>
    <row r="12" spans="1:5" ht="35.25" customHeight="1">
      <c r="A12" s="2" t="s">
        <v>13</v>
      </c>
      <c r="B12" s="1" t="s">
        <v>9</v>
      </c>
      <c r="C12" s="1" t="s">
        <v>26</v>
      </c>
      <c r="D12" s="2" t="s">
        <v>38</v>
      </c>
      <c r="E12" s="2" t="s">
        <v>2</v>
      </c>
    </row>
    <row r="13" spans="1:5" ht="38.25" customHeight="1">
      <c r="A13" s="3">
        <v>1</v>
      </c>
      <c r="B13" s="2" t="s">
        <v>10</v>
      </c>
      <c r="C13" s="4">
        <v>11212.24</v>
      </c>
      <c r="D13" s="4">
        <v>10951.77</v>
      </c>
      <c r="E13" s="4">
        <f>D13/C13*100</f>
        <v>97.676913801345677</v>
      </c>
    </row>
    <row r="14" spans="1:5" ht="21.75" customHeight="1">
      <c r="A14" s="1"/>
      <c r="B14" s="1" t="s">
        <v>16</v>
      </c>
      <c r="C14" s="4">
        <f>C13</f>
        <v>11212.24</v>
      </c>
      <c r="D14" s="4">
        <f>D13</f>
        <v>10951.77</v>
      </c>
      <c r="E14" s="4">
        <f>E13</f>
        <v>97.676913801345677</v>
      </c>
    </row>
    <row r="15" spans="1:5" ht="17.25" customHeight="1">
      <c r="A15" s="5"/>
      <c r="B15" s="5"/>
      <c r="C15" s="5"/>
      <c r="D15" s="5"/>
      <c r="E15" s="5"/>
    </row>
    <row r="16" spans="1:5">
      <c r="B16" s="28" t="s">
        <v>11</v>
      </c>
      <c r="C16" s="28"/>
      <c r="D16" s="28"/>
    </row>
    <row r="18" spans="1:5" ht="33" customHeight="1">
      <c r="A18" s="2" t="s">
        <v>13</v>
      </c>
      <c r="B18" s="1" t="s">
        <v>14</v>
      </c>
      <c r="C18" s="1" t="s">
        <v>26</v>
      </c>
      <c r="D18" s="2" t="s">
        <v>37</v>
      </c>
      <c r="E18" s="2" t="s">
        <v>2</v>
      </c>
    </row>
    <row r="19" spans="1:5" ht="19.5" customHeight="1">
      <c r="A19" s="3">
        <v>1</v>
      </c>
      <c r="B19" s="6" t="s">
        <v>15</v>
      </c>
      <c r="C19" s="3">
        <v>0</v>
      </c>
      <c r="D19" s="3">
        <v>-632.23</v>
      </c>
      <c r="E19" s="3"/>
    </row>
    <row r="20" spans="1:5" ht="24.75" customHeight="1">
      <c r="A20" s="1"/>
      <c r="B20" s="1" t="s">
        <v>17</v>
      </c>
      <c r="C20" s="3">
        <v>0</v>
      </c>
      <c r="D20" s="3">
        <f>D19</f>
        <v>-632.23</v>
      </c>
      <c r="E20" s="1"/>
    </row>
    <row r="22" spans="1:5" ht="66" customHeight="1">
      <c r="B22" s="27" t="s">
        <v>39</v>
      </c>
      <c r="C22" s="28"/>
      <c r="D22" s="28"/>
    </row>
    <row r="24" spans="1:5" ht="94.5" customHeight="1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>
      <c r="A25" s="3">
        <v>1</v>
      </c>
      <c r="B25" s="2" t="s">
        <v>21</v>
      </c>
      <c r="C25" s="8">
        <v>4</v>
      </c>
      <c r="D25" s="7">
        <v>1096.22</v>
      </c>
    </row>
    <row r="26" spans="1:5" ht="47.25" customHeight="1">
      <c r="A26" s="3">
        <v>2</v>
      </c>
      <c r="B26" s="2" t="s">
        <v>22</v>
      </c>
      <c r="C26" s="8">
        <v>6</v>
      </c>
      <c r="D26" s="7">
        <v>856.66</v>
      </c>
    </row>
    <row r="28" spans="1:5">
      <c r="A28" t="s">
        <v>23</v>
      </c>
    </row>
    <row r="30" spans="1:5" ht="39.75" customHeight="1">
      <c r="A30" s="26" t="s">
        <v>24</v>
      </c>
      <c r="B30" s="26"/>
      <c r="C30" s="26"/>
      <c r="D30" s="26"/>
      <c r="E30" s="26"/>
    </row>
  </sheetData>
  <mergeCells count="6">
    <mergeCell ref="A30:E30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topLeftCell="A25" workbookViewId="0">
      <selection activeCell="A28" sqref="A28:D28"/>
    </sheetView>
  </sheetViews>
  <sheetFormatPr defaultRowHeight="1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>
      <c r="A1" s="27" t="s">
        <v>40</v>
      </c>
      <c r="B1" s="28"/>
      <c r="C1" s="28"/>
      <c r="D1" s="28"/>
      <c r="E1" s="28"/>
    </row>
    <row r="2" spans="1:5" ht="22.5" customHeight="1">
      <c r="A2" s="17"/>
      <c r="B2" s="28" t="s">
        <v>7</v>
      </c>
      <c r="C2" s="28"/>
      <c r="D2" s="28"/>
      <c r="E2" s="18"/>
    </row>
    <row r="3" spans="1:5" ht="13.5" customHeight="1">
      <c r="E3" t="s">
        <v>0</v>
      </c>
    </row>
    <row r="4" spans="1:5" ht="30">
      <c r="A4" s="2" t="s">
        <v>12</v>
      </c>
      <c r="B4" s="1" t="s">
        <v>1</v>
      </c>
      <c r="C4" s="1" t="s">
        <v>41</v>
      </c>
      <c r="D4" s="2" t="s">
        <v>42</v>
      </c>
      <c r="E4" s="2" t="s">
        <v>2</v>
      </c>
    </row>
    <row r="5" spans="1:5" ht="24" customHeight="1">
      <c r="A5" s="3">
        <v>1</v>
      </c>
      <c r="B5" s="1" t="s">
        <v>4</v>
      </c>
      <c r="C5" s="4">
        <v>703.5</v>
      </c>
      <c r="D5" s="4">
        <v>163.30000000000001</v>
      </c>
      <c r="E5" s="4">
        <f>D5/C5*100</f>
        <v>23.212508884150676</v>
      </c>
    </row>
    <row r="6" spans="1:5" ht="23.25" customHeight="1">
      <c r="A6" s="3">
        <v>2</v>
      </c>
      <c r="B6" s="1" t="s">
        <v>5</v>
      </c>
      <c r="C6" s="4">
        <v>71.5</v>
      </c>
      <c r="D6" s="4">
        <v>3.3</v>
      </c>
      <c r="E6" s="4">
        <f>D6/C6*100</f>
        <v>4.615384615384615</v>
      </c>
    </row>
    <row r="7" spans="1:5" ht="20.25" customHeight="1">
      <c r="A7" s="3">
        <v>3</v>
      </c>
      <c r="B7" s="1" t="s">
        <v>6</v>
      </c>
      <c r="C7" s="4">
        <v>7878.8</v>
      </c>
      <c r="D7" s="4">
        <v>2007</v>
      </c>
      <c r="E7" s="4">
        <f>D7/C7*100</f>
        <v>25.473422348581003</v>
      </c>
    </row>
    <row r="8" spans="1:5" ht="22.5" customHeight="1">
      <c r="A8" s="1"/>
      <c r="B8" s="1" t="s">
        <v>3</v>
      </c>
      <c r="C8" s="4">
        <f>SUM(C5:C7)</f>
        <v>8653.7999999999993</v>
      </c>
      <c r="D8" s="4">
        <f>SUM(D5:D7)</f>
        <v>2173.6</v>
      </c>
      <c r="E8" s="4">
        <f>D8/C8*100</f>
        <v>25.117289514432965</v>
      </c>
    </row>
    <row r="10" spans="1:5">
      <c r="B10" s="28" t="s">
        <v>8</v>
      </c>
      <c r="C10" s="28"/>
      <c r="D10" s="28"/>
    </row>
    <row r="11" spans="1:5" ht="14.25" customHeight="1">
      <c r="E11" t="s">
        <v>0</v>
      </c>
    </row>
    <row r="12" spans="1:5" ht="35.25" customHeight="1">
      <c r="A12" s="2" t="s">
        <v>13</v>
      </c>
      <c r="B12" s="1" t="s">
        <v>9</v>
      </c>
      <c r="C12" s="1" t="s">
        <v>41</v>
      </c>
      <c r="D12" s="2" t="s">
        <v>43</v>
      </c>
      <c r="E12" s="2" t="s">
        <v>2</v>
      </c>
    </row>
    <row r="13" spans="1:5" ht="38.25" customHeight="1">
      <c r="A13" s="3">
        <v>1</v>
      </c>
      <c r="B13" s="2" t="s">
        <v>10</v>
      </c>
      <c r="C13" s="4">
        <v>8653.7999999999993</v>
      </c>
      <c r="D13" s="4">
        <v>1952.5</v>
      </c>
      <c r="E13" s="4">
        <f>D13/C13*100</f>
        <v>22.562342554715851</v>
      </c>
    </row>
    <row r="14" spans="1:5" ht="21.75" customHeight="1">
      <c r="A14" s="1"/>
      <c r="B14" s="1" t="s">
        <v>16</v>
      </c>
      <c r="C14" s="4">
        <f>C13</f>
        <v>8653.7999999999993</v>
      </c>
      <c r="D14" s="4">
        <f>D13</f>
        <v>1952.5</v>
      </c>
      <c r="E14" s="4">
        <f>E13</f>
        <v>22.562342554715851</v>
      </c>
    </row>
    <row r="15" spans="1:5" ht="17.25" customHeight="1">
      <c r="A15" s="5"/>
      <c r="B15" s="5"/>
      <c r="C15" s="5"/>
      <c r="D15" s="5"/>
      <c r="E15" s="5"/>
    </row>
    <row r="16" spans="1:5">
      <c r="B16" s="28" t="s">
        <v>11</v>
      </c>
      <c r="C16" s="28"/>
      <c r="D16" s="28"/>
    </row>
    <row r="18" spans="1:5" ht="33" customHeight="1">
      <c r="A18" s="2" t="s">
        <v>13</v>
      </c>
      <c r="B18" s="1" t="s">
        <v>14</v>
      </c>
      <c r="C18" s="1" t="s">
        <v>41</v>
      </c>
      <c r="D18" s="2" t="s">
        <v>42</v>
      </c>
      <c r="E18" s="2" t="s">
        <v>2</v>
      </c>
    </row>
    <row r="19" spans="1:5" ht="19.5" customHeight="1">
      <c r="A19" s="3">
        <v>1</v>
      </c>
      <c r="B19" s="6" t="s">
        <v>15</v>
      </c>
      <c r="C19" s="3">
        <v>0</v>
      </c>
      <c r="D19" s="21">
        <f>D14-D8</f>
        <v>-221.09999999999991</v>
      </c>
      <c r="E19" s="3"/>
    </row>
    <row r="20" spans="1:5" ht="24.75" customHeight="1">
      <c r="A20" s="1"/>
      <c r="B20" s="1" t="s">
        <v>17</v>
      </c>
      <c r="C20" s="3">
        <v>0</v>
      </c>
      <c r="D20" s="3">
        <f>D19</f>
        <v>-221.09999999999991</v>
      </c>
      <c r="E20" s="1"/>
    </row>
    <row r="22" spans="1:5" ht="66" customHeight="1">
      <c r="B22" s="27" t="s">
        <v>44</v>
      </c>
      <c r="C22" s="28"/>
      <c r="D22" s="28"/>
    </row>
    <row r="24" spans="1:5" ht="94.5" customHeight="1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>
      <c r="A25" s="3">
        <v>1</v>
      </c>
      <c r="B25" s="2" t="s">
        <v>21</v>
      </c>
      <c r="C25" s="8">
        <v>4</v>
      </c>
      <c r="D25" s="7">
        <v>286.10000000000002</v>
      </c>
    </row>
    <row r="26" spans="1:5" ht="47.25" customHeight="1">
      <c r="A26" s="3">
        <v>2</v>
      </c>
      <c r="B26" s="2" t="s">
        <v>22</v>
      </c>
      <c r="C26" s="8">
        <v>6</v>
      </c>
      <c r="D26" s="7">
        <v>174.7</v>
      </c>
    </row>
    <row r="28" spans="1:5" ht="33.75" customHeight="1">
      <c r="A28" s="26" t="s">
        <v>45</v>
      </c>
      <c r="B28" s="26"/>
      <c r="C28" s="26"/>
      <c r="D28" s="26"/>
    </row>
    <row r="30" spans="1:5" ht="32.25" customHeight="1">
      <c r="A30" s="26" t="s">
        <v>24</v>
      </c>
      <c r="B30" s="26"/>
      <c r="C30" s="26"/>
      <c r="D30" s="26"/>
      <c r="E30" s="26"/>
    </row>
  </sheetData>
  <mergeCells count="7">
    <mergeCell ref="A30:E30"/>
    <mergeCell ref="A28:D28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topLeftCell="A13" workbookViewId="0">
      <selection activeCell="B33" sqref="B33"/>
    </sheetView>
  </sheetViews>
  <sheetFormatPr defaultRowHeight="1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>
      <c r="A1" s="27" t="s">
        <v>46</v>
      </c>
      <c r="B1" s="28"/>
      <c r="C1" s="28"/>
      <c r="D1" s="28"/>
      <c r="E1" s="28"/>
    </row>
    <row r="2" spans="1:5" ht="22.5" customHeight="1">
      <c r="A2" s="19"/>
      <c r="B2" s="28" t="s">
        <v>7</v>
      </c>
      <c r="C2" s="28"/>
      <c r="D2" s="28"/>
      <c r="E2" s="20"/>
    </row>
    <row r="3" spans="1:5" ht="13.5" customHeight="1">
      <c r="E3" t="s">
        <v>0</v>
      </c>
    </row>
    <row r="4" spans="1:5" ht="30">
      <c r="A4" s="2" t="s">
        <v>12</v>
      </c>
      <c r="B4" s="1" t="s">
        <v>1</v>
      </c>
      <c r="C4" s="1" t="s">
        <v>41</v>
      </c>
      <c r="D4" s="2" t="s">
        <v>47</v>
      </c>
      <c r="E4" s="2" t="s">
        <v>2</v>
      </c>
    </row>
    <row r="5" spans="1:5" ht="24" customHeight="1">
      <c r="A5" s="3">
        <v>1</v>
      </c>
      <c r="B5" s="1" t="s">
        <v>4</v>
      </c>
      <c r="C5" s="4">
        <v>703.5</v>
      </c>
      <c r="D5" s="4">
        <v>276.89999999999998</v>
      </c>
      <c r="E5" s="4">
        <f>D5/C5*100</f>
        <v>39.360341151385924</v>
      </c>
    </row>
    <row r="6" spans="1:5" ht="23.25" customHeight="1">
      <c r="A6" s="3">
        <v>2</v>
      </c>
      <c r="B6" s="1" t="s">
        <v>5</v>
      </c>
      <c r="C6" s="4">
        <v>114.2</v>
      </c>
      <c r="D6" s="4">
        <v>49.3</v>
      </c>
      <c r="E6" s="4">
        <f>D6/C6*100</f>
        <v>43.169877408056038</v>
      </c>
    </row>
    <row r="7" spans="1:5" ht="20.25" customHeight="1">
      <c r="A7" s="3">
        <v>3</v>
      </c>
      <c r="B7" s="1" t="s">
        <v>6</v>
      </c>
      <c r="C7" s="4">
        <v>8060.43</v>
      </c>
      <c r="D7" s="4">
        <v>4168.6000000000004</v>
      </c>
      <c r="E7" s="4">
        <f>D7/C7*100</f>
        <v>51.716843890462428</v>
      </c>
    </row>
    <row r="8" spans="1:5" ht="22.5" customHeight="1">
      <c r="A8" s="1"/>
      <c r="B8" s="1" t="s">
        <v>3</v>
      </c>
      <c r="C8" s="4">
        <f>SUM(C5:C7)</f>
        <v>8878.130000000001</v>
      </c>
      <c r="D8" s="4">
        <f>SUM(D5:D7)</f>
        <v>4494.8</v>
      </c>
      <c r="E8" s="4">
        <f>D8/C8*100</f>
        <v>50.627778597519971</v>
      </c>
    </row>
    <row r="10" spans="1:5">
      <c r="B10" s="28" t="s">
        <v>8</v>
      </c>
      <c r="C10" s="28"/>
      <c r="D10" s="28"/>
    </row>
    <row r="11" spans="1:5" ht="14.25" customHeight="1">
      <c r="E11" t="s">
        <v>0</v>
      </c>
    </row>
    <row r="12" spans="1:5" ht="35.25" customHeight="1">
      <c r="A12" s="2" t="s">
        <v>13</v>
      </c>
      <c r="B12" s="1" t="s">
        <v>9</v>
      </c>
      <c r="C12" s="1" t="s">
        <v>41</v>
      </c>
      <c r="D12" s="2" t="s">
        <v>48</v>
      </c>
      <c r="E12" s="2" t="s">
        <v>2</v>
      </c>
    </row>
    <row r="13" spans="1:5" ht="38.25" customHeight="1">
      <c r="A13" s="3">
        <v>1</v>
      </c>
      <c r="B13" s="2" t="s">
        <v>10</v>
      </c>
      <c r="C13" s="4">
        <v>8878.1299999999992</v>
      </c>
      <c r="D13" s="4">
        <v>4367.3999999999996</v>
      </c>
      <c r="E13" s="4">
        <f>D13/C13*100</f>
        <v>49.192791725284494</v>
      </c>
    </row>
    <row r="14" spans="1:5" ht="21.75" customHeight="1">
      <c r="A14" s="1"/>
      <c r="B14" s="1" t="s">
        <v>16</v>
      </c>
      <c r="C14" s="4">
        <f>C13</f>
        <v>8878.1299999999992</v>
      </c>
      <c r="D14" s="4">
        <f>D13</f>
        <v>4367.3999999999996</v>
      </c>
      <c r="E14" s="4">
        <f>E13</f>
        <v>49.192791725284494</v>
      </c>
    </row>
    <row r="15" spans="1:5" ht="17.25" customHeight="1">
      <c r="A15" s="5"/>
      <c r="B15" s="5"/>
      <c r="C15" s="5"/>
      <c r="D15" s="5"/>
      <c r="E15" s="5"/>
    </row>
    <row r="16" spans="1:5">
      <c r="B16" s="28" t="s">
        <v>11</v>
      </c>
      <c r="C16" s="28"/>
      <c r="D16" s="28"/>
    </row>
    <row r="18" spans="1:5" ht="33" customHeight="1">
      <c r="A18" s="2" t="s">
        <v>13</v>
      </c>
      <c r="B18" s="1" t="s">
        <v>14</v>
      </c>
      <c r="C18" s="1" t="s">
        <v>41</v>
      </c>
      <c r="D18" s="2" t="s">
        <v>47</v>
      </c>
      <c r="E18" s="2" t="s">
        <v>2</v>
      </c>
    </row>
    <row r="19" spans="1:5" ht="19.5" customHeight="1">
      <c r="A19" s="3">
        <v>1</v>
      </c>
      <c r="B19" s="6" t="s">
        <v>15</v>
      </c>
      <c r="C19" s="3">
        <v>0</v>
      </c>
      <c r="D19" s="21">
        <f>D14-D8</f>
        <v>-127.40000000000055</v>
      </c>
      <c r="E19" s="3"/>
    </row>
    <row r="20" spans="1:5" ht="24.75" customHeight="1">
      <c r="A20" s="1"/>
      <c r="B20" s="1" t="s">
        <v>17</v>
      </c>
      <c r="C20" s="3">
        <v>0</v>
      </c>
      <c r="D20" s="3">
        <f>D19</f>
        <v>-127.40000000000055</v>
      </c>
      <c r="E20" s="1"/>
    </row>
    <row r="22" spans="1:5" ht="66" customHeight="1">
      <c r="B22" s="27" t="s">
        <v>49</v>
      </c>
      <c r="C22" s="28"/>
      <c r="D22" s="28"/>
    </row>
    <row r="24" spans="1:5" ht="94.5" customHeight="1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>
      <c r="A25" s="3">
        <v>1</v>
      </c>
      <c r="B25" s="2" t="s">
        <v>21</v>
      </c>
      <c r="C25" s="8">
        <v>4</v>
      </c>
      <c r="D25" s="7">
        <v>636.5</v>
      </c>
    </row>
    <row r="26" spans="1:5" ht="47.25" customHeight="1">
      <c r="A26" s="3">
        <v>2</v>
      </c>
      <c r="B26" s="2" t="s">
        <v>22</v>
      </c>
      <c r="C26" s="8">
        <v>6</v>
      </c>
      <c r="D26" s="7">
        <v>384.4</v>
      </c>
    </row>
    <row r="28" spans="1:5" ht="33.75" customHeight="1">
      <c r="A28" s="26" t="s">
        <v>45</v>
      </c>
      <c r="B28" s="26"/>
      <c r="C28" s="26"/>
      <c r="D28" s="26"/>
    </row>
    <row r="30" spans="1:5" ht="32.25" customHeight="1">
      <c r="A30" s="26" t="s">
        <v>24</v>
      </c>
      <c r="B30" s="26"/>
      <c r="C30" s="26"/>
      <c r="D30" s="26"/>
      <c r="E30" s="26"/>
    </row>
  </sheetData>
  <mergeCells count="7">
    <mergeCell ref="A30:E30"/>
    <mergeCell ref="A1:E1"/>
    <mergeCell ref="B2:D2"/>
    <mergeCell ref="B10:D10"/>
    <mergeCell ref="B16:D16"/>
    <mergeCell ref="B22:D22"/>
    <mergeCell ref="A28:D28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D14" sqref="D14"/>
    </sheetView>
  </sheetViews>
  <sheetFormatPr defaultRowHeight="1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>
      <c r="A1" s="27" t="s">
        <v>50</v>
      </c>
      <c r="B1" s="28"/>
      <c r="C1" s="28"/>
      <c r="D1" s="28"/>
      <c r="E1" s="28"/>
    </row>
    <row r="2" spans="1:5" ht="22.5" customHeight="1">
      <c r="A2" s="22"/>
      <c r="B2" s="28" t="s">
        <v>7</v>
      </c>
      <c r="C2" s="28"/>
      <c r="D2" s="28"/>
      <c r="E2" s="23"/>
    </row>
    <row r="3" spans="1:5" ht="13.5" customHeight="1">
      <c r="E3" t="s">
        <v>0</v>
      </c>
    </row>
    <row r="4" spans="1:5" ht="30">
      <c r="A4" s="2" t="s">
        <v>12</v>
      </c>
      <c r="B4" s="1" t="s">
        <v>1</v>
      </c>
      <c r="C4" s="1" t="s">
        <v>41</v>
      </c>
      <c r="D4" s="2" t="s">
        <v>51</v>
      </c>
      <c r="E4" s="2" t="s">
        <v>2</v>
      </c>
    </row>
    <row r="5" spans="1:5" ht="24" customHeight="1">
      <c r="A5" s="3">
        <v>1</v>
      </c>
      <c r="B5" s="1" t="s">
        <v>4</v>
      </c>
      <c r="C5" s="4">
        <v>703.5</v>
      </c>
      <c r="D5" s="4">
        <v>402.56</v>
      </c>
      <c r="E5" s="4">
        <f>D5/C5*100</f>
        <v>57.222459132906899</v>
      </c>
    </row>
    <row r="6" spans="1:5" ht="23.25" customHeight="1">
      <c r="A6" s="3">
        <v>2</v>
      </c>
      <c r="B6" s="1" t="s">
        <v>5</v>
      </c>
      <c r="C6" s="4">
        <v>114.2</v>
      </c>
      <c r="D6" s="4">
        <v>52.56</v>
      </c>
      <c r="E6" s="4">
        <f>D6/C6*100</f>
        <v>46.024518388791599</v>
      </c>
    </row>
    <row r="7" spans="1:5" ht="20.25" customHeight="1">
      <c r="A7" s="3">
        <v>3</v>
      </c>
      <c r="B7" s="1" t="s">
        <v>6</v>
      </c>
      <c r="C7" s="4">
        <v>8181.93</v>
      </c>
      <c r="D7" s="4">
        <v>6247.63</v>
      </c>
      <c r="E7" s="4">
        <f>D7/C7*100</f>
        <v>76.358878650880655</v>
      </c>
    </row>
    <row r="8" spans="1:5" ht="22.5" customHeight="1">
      <c r="A8" s="1"/>
      <c r="B8" s="1" t="s">
        <v>3</v>
      </c>
      <c r="C8" s="4">
        <f>SUM(C5:C7)</f>
        <v>8999.630000000001</v>
      </c>
      <c r="D8" s="4">
        <f>SUM(D5:D7)</f>
        <v>6702.75</v>
      </c>
      <c r="E8" s="4">
        <f>D8/C8*100</f>
        <v>74.478061875877117</v>
      </c>
    </row>
    <row r="10" spans="1:5">
      <c r="B10" s="28" t="s">
        <v>8</v>
      </c>
      <c r="C10" s="28"/>
      <c r="D10" s="28"/>
    </row>
    <row r="11" spans="1:5" ht="14.25" customHeight="1">
      <c r="E11" t="s">
        <v>0</v>
      </c>
    </row>
    <row r="12" spans="1:5" ht="35.25" customHeight="1">
      <c r="A12" s="2" t="s">
        <v>13</v>
      </c>
      <c r="B12" s="1" t="s">
        <v>9</v>
      </c>
      <c r="C12" s="1" t="s">
        <v>41</v>
      </c>
      <c r="D12" s="2" t="s">
        <v>52</v>
      </c>
      <c r="E12" s="2" t="s">
        <v>2</v>
      </c>
    </row>
    <row r="13" spans="1:5" ht="38.25" customHeight="1">
      <c r="A13" s="3">
        <v>1</v>
      </c>
      <c r="B13" s="2" t="s">
        <v>10</v>
      </c>
      <c r="C13" s="4">
        <v>9299.6299999999992</v>
      </c>
      <c r="D13" s="4">
        <v>6709.94</v>
      </c>
      <c r="E13" s="4">
        <f>D13/C13*100</f>
        <v>72.152763066917714</v>
      </c>
    </row>
    <row r="14" spans="1:5" ht="21.75" customHeight="1">
      <c r="A14" s="1"/>
      <c r="B14" s="1" t="s">
        <v>16</v>
      </c>
      <c r="C14" s="4">
        <f>C13</f>
        <v>9299.6299999999992</v>
      </c>
      <c r="D14" s="4">
        <f>D13</f>
        <v>6709.94</v>
      </c>
      <c r="E14" s="4">
        <f>E13</f>
        <v>72.152763066917714</v>
      </c>
    </row>
    <row r="15" spans="1:5" ht="17.25" customHeight="1">
      <c r="A15" s="5"/>
      <c r="B15" s="5"/>
      <c r="C15" s="5"/>
      <c r="D15" s="5"/>
      <c r="E15" s="5"/>
    </row>
    <row r="16" spans="1:5">
      <c r="B16" s="28" t="s">
        <v>11</v>
      </c>
      <c r="C16" s="28"/>
      <c r="D16" s="28"/>
    </row>
    <row r="18" spans="1:5" ht="33" customHeight="1">
      <c r="A18" s="2" t="s">
        <v>13</v>
      </c>
      <c r="B18" s="1" t="s">
        <v>14</v>
      </c>
      <c r="C18" s="1" t="s">
        <v>41</v>
      </c>
      <c r="D18" s="2" t="s">
        <v>51</v>
      </c>
      <c r="E18" s="2" t="s">
        <v>2</v>
      </c>
    </row>
    <row r="19" spans="1:5" ht="19.5" customHeight="1">
      <c r="A19" s="3">
        <v>1</v>
      </c>
      <c r="B19" s="6" t="s">
        <v>53</v>
      </c>
      <c r="C19" s="4">
        <v>300</v>
      </c>
      <c r="D19" s="4">
        <f>D14-D8</f>
        <v>7.1899999999995998</v>
      </c>
      <c r="E19" s="7">
        <f>D19/C19*100</f>
        <v>2.3966666666665333</v>
      </c>
    </row>
    <row r="20" spans="1:5" ht="24.75" customHeight="1">
      <c r="A20" s="1"/>
      <c r="B20" s="1" t="s">
        <v>17</v>
      </c>
      <c r="C20" s="4">
        <v>300</v>
      </c>
      <c r="D20" s="4">
        <f>D19</f>
        <v>7.1899999999995998</v>
      </c>
      <c r="E20" s="7">
        <f>D20/C20*100</f>
        <v>2.3966666666665333</v>
      </c>
    </row>
    <row r="22" spans="1:5" ht="66" customHeight="1">
      <c r="B22" s="27" t="s">
        <v>54</v>
      </c>
      <c r="C22" s="28"/>
      <c r="D22" s="28"/>
    </row>
    <row r="24" spans="1:5" ht="94.5" customHeight="1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>
      <c r="A25" s="3">
        <v>1</v>
      </c>
      <c r="B25" s="2" t="s">
        <v>21</v>
      </c>
      <c r="C25" s="8">
        <v>4</v>
      </c>
      <c r="D25" s="7">
        <v>913.35</v>
      </c>
    </row>
    <row r="26" spans="1:5" ht="47.25" customHeight="1">
      <c r="A26" s="3">
        <v>2</v>
      </c>
      <c r="B26" s="2" t="s">
        <v>22</v>
      </c>
      <c r="C26" s="8">
        <v>5</v>
      </c>
      <c r="D26" s="7">
        <v>594.39</v>
      </c>
    </row>
    <row r="28" spans="1:5" ht="33.75" customHeight="1">
      <c r="A28" s="26" t="s">
        <v>45</v>
      </c>
      <c r="B28" s="26"/>
      <c r="C28" s="26"/>
      <c r="D28" s="26"/>
    </row>
    <row r="30" spans="1:5" ht="32.25" customHeight="1">
      <c r="A30" s="26" t="s">
        <v>55</v>
      </c>
      <c r="B30" s="26"/>
      <c r="C30" s="26"/>
      <c r="D30" s="26"/>
      <c r="E30" s="26"/>
    </row>
  </sheetData>
  <mergeCells count="7">
    <mergeCell ref="A30:E30"/>
    <mergeCell ref="A1:E1"/>
    <mergeCell ref="B2:D2"/>
    <mergeCell ref="B10:D10"/>
    <mergeCell ref="B16:D16"/>
    <mergeCell ref="B22:D22"/>
    <mergeCell ref="A28:D28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>
      <selection activeCell="A30" sqref="A1:E30"/>
    </sheetView>
  </sheetViews>
  <sheetFormatPr defaultRowHeight="1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>
      <c r="A1" s="27" t="s">
        <v>56</v>
      </c>
      <c r="B1" s="28"/>
      <c r="C1" s="28"/>
      <c r="D1" s="28"/>
      <c r="E1" s="28"/>
    </row>
    <row r="2" spans="1:5" ht="22.5" customHeight="1">
      <c r="A2" s="24"/>
      <c r="B2" s="28" t="s">
        <v>7</v>
      </c>
      <c r="C2" s="28"/>
      <c r="D2" s="28"/>
      <c r="E2" s="25"/>
    </row>
    <row r="3" spans="1:5" ht="13.5" customHeight="1">
      <c r="E3" t="s">
        <v>0</v>
      </c>
    </row>
    <row r="4" spans="1:5" ht="30">
      <c r="A4" s="2" t="s">
        <v>12</v>
      </c>
      <c r="B4" s="1" t="s">
        <v>1</v>
      </c>
      <c r="C4" s="1" t="s">
        <v>41</v>
      </c>
      <c r="D4" s="2" t="s">
        <v>57</v>
      </c>
      <c r="E4" s="2" t="s">
        <v>2</v>
      </c>
    </row>
    <row r="5" spans="1:5" ht="24" customHeight="1">
      <c r="A5" s="3">
        <v>1</v>
      </c>
      <c r="B5" s="1" t="s">
        <v>4</v>
      </c>
      <c r="C5" s="4">
        <v>703.5</v>
      </c>
      <c r="D5" s="4">
        <v>985.37</v>
      </c>
      <c r="E5" s="4">
        <f>D5/C5*100</f>
        <v>140.06680881307747</v>
      </c>
    </row>
    <row r="6" spans="1:5" ht="23.25" customHeight="1">
      <c r="A6" s="3">
        <v>2</v>
      </c>
      <c r="B6" s="1" t="s">
        <v>5</v>
      </c>
      <c r="C6" s="4">
        <v>114.2</v>
      </c>
      <c r="D6" s="4">
        <v>84.21</v>
      </c>
      <c r="E6" s="4">
        <f>D6/C6*100</f>
        <v>73.73905429071803</v>
      </c>
    </row>
    <row r="7" spans="1:5" ht="20.25" customHeight="1">
      <c r="A7" s="3">
        <v>3</v>
      </c>
      <c r="B7" s="1" t="s">
        <v>6</v>
      </c>
      <c r="C7" s="4">
        <v>8201.08</v>
      </c>
      <c r="D7" s="4">
        <v>8187.6</v>
      </c>
      <c r="E7" s="4">
        <f>D7/C7*100</f>
        <v>99.835631404644275</v>
      </c>
    </row>
    <row r="8" spans="1:5" ht="22.5" customHeight="1">
      <c r="A8" s="1"/>
      <c r="B8" s="1" t="s">
        <v>3</v>
      </c>
      <c r="C8" s="4">
        <f>SUM(C5:C7)</f>
        <v>9018.7800000000007</v>
      </c>
      <c r="D8" s="4">
        <f>SUM(D5:D7)</f>
        <v>9257.18</v>
      </c>
      <c r="E8" s="4">
        <f>D8/C8*100</f>
        <v>102.64337305045692</v>
      </c>
    </row>
    <row r="10" spans="1:5">
      <c r="B10" s="28" t="s">
        <v>8</v>
      </c>
      <c r="C10" s="28"/>
      <c r="D10" s="28"/>
    </row>
    <row r="11" spans="1:5" ht="14.25" customHeight="1">
      <c r="E11" t="s">
        <v>0</v>
      </c>
    </row>
    <row r="12" spans="1:5" ht="35.25" customHeight="1">
      <c r="A12" s="2" t="s">
        <v>13</v>
      </c>
      <c r="B12" s="1" t="s">
        <v>9</v>
      </c>
      <c r="C12" s="1" t="s">
        <v>41</v>
      </c>
      <c r="D12" s="2" t="s">
        <v>57</v>
      </c>
      <c r="E12" s="2" t="s">
        <v>2</v>
      </c>
    </row>
    <row r="13" spans="1:5" ht="38.25" customHeight="1">
      <c r="A13" s="3">
        <v>1</v>
      </c>
      <c r="B13" s="2" t="s">
        <v>10</v>
      </c>
      <c r="C13" s="4">
        <v>9918.77</v>
      </c>
      <c r="D13" s="4">
        <v>9726.9</v>
      </c>
      <c r="E13" s="4">
        <f>D13/C13*100</f>
        <v>98.065586761261727</v>
      </c>
    </row>
    <row r="14" spans="1:5" ht="21.75" customHeight="1">
      <c r="A14" s="1"/>
      <c r="B14" s="1" t="s">
        <v>16</v>
      </c>
      <c r="C14" s="4">
        <f>C13</f>
        <v>9918.77</v>
      </c>
      <c r="D14" s="4">
        <f>D13</f>
        <v>9726.9</v>
      </c>
      <c r="E14" s="4">
        <f>E13</f>
        <v>98.065586761261727</v>
      </c>
    </row>
    <row r="15" spans="1:5" ht="17.25" customHeight="1">
      <c r="A15" s="5"/>
      <c r="B15" s="5"/>
      <c r="C15" s="5"/>
      <c r="D15" s="5"/>
      <c r="E15" s="5"/>
    </row>
    <row r="16" spans="1:5">
      <c r="B16" s="28" t="s">
        <v>11</v>
      </c>
      <c r="C16" s="28"/>
      <c r="D16" s="28"/>
    </row>
    <row r="18" spans="1:5" ht="33" customHeight="1">
      <c r="A18" s="2" t="s">
        <v>13</v>
      </c>
      <c r="B18" s="1" t="s">
        <v>14</v>
      </c>
      <c r="C18" s="1" t="s">
        <v>41</v>
      </c>
      <c r="D18" s="2" t="s">
        <v>57</v>
      </c>
      <c r="E18" s="2" t="s">
        <v>2</v>
      </c>
    </row>
    <row r="19" spans="1:5" ht="19.5" customHeight="1">
      <c r="A19" s="3">
        <v>1</v>
      </c>
      <c r="B19" s="6" t="s">
        <v>53</v>
      </c>
      <c r="C19" s="4">
        <f>C14-C8</f>
        <v>899.98999999999978</v>
      </c>
      <c r="D19" s="4">
        <f>D14-D8</f>
        <v>469.71999999999935</v>
      </c>
      <c r="E19" s="7">
        <f>D19/C19*100</f>
        <v>52.191691018789029</v>
      </c>
    </row>
    <row r="20" spans="1:5" ht="24.75" customHeight="1">
      <c r="A20" s="1"/>
      <c r="B20" s="1" t="s">
        <v>17</v>
      </c>
      <c r="C20" s="4">
        <f>C19</f>
        <v>899.98999999999978</v>
      </c>
      <c r="D20" s="4">
        <f>D19</f>
        <v>469.71999999999935</v>
      </c>
      <c r="E20" s="7">
        <f>D20/C20*100</f>
        <v>52.191691018789029</v>
      </c>
    </row>
    <row r="22" spans="1:5" ht="66" customHeight="1">
      <c r="B22" s="27" t="s">
        <v>58</v>
      </c>
      <c r="C22" s="28"/>
      <c r="D22" s="28"/>
    </row>
    <row r="24" spans="1:5" ht="94.5" customHeight="1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>
      <c r="A25" s="3">
        <v>1</v>
      </c>
      <c r="B25" s="2" t="s">
        <v>21</v>
      </c>
      <c r="C25" s="8">
        <v>4</v>
      </c>
      <c r="D25" s="7">
        <v>1217.9000000000001</v>
      </c>
    </row>
    <row r="26" spans="1:5" ht="47.25" customHeight="1">
      <c r="A26" s="3">
        <v>2</v>
      </c>
      <c r="B26" s="2" t="s">
        <v>22</v>
      </c>
      <c r="C26" s="8">
        <v>5</v>
      </c>
      <c r="D26" s="7">
        <v>799.1</v>
      </c>
    </row>
    <row r="28" spans="1:5" ht="33.75" customHeight="1">
      <c r="A28" s="26" t="s">
        <v>45</v>
      </c>
      <c r="B28" s="26"/>
      <c r="C28" s="26"/>
      <c r="D28" s="26"/>
    </row>
    <row r="30" spans="1:5" ht="32.25" customHeight="1">
      <c r="A30" s="26" t="s">
        <v>55</v>
      </c>
      <c r="B30" s="26"/>
      <c r="C30" s="26"/>
      <c r="D30" s="26"/>
      <c r="E30" s="26"/>
    </row>
  </sheetData>
  <mergeCells count="7">
    <mergeCell ref="A30:E30"/>
    <mergeCell ref="A1:E1"/>
    <mergeCell ref="B2:D2"/>
    <mergeCell ref="B10:D10"/>
    <mergeCell ref="B16:D16"/>
    <mergeCell ref="B22:D22"/>
    <mergeCell ref="A28:D28"/>
  </mergeCells>
  <pageMargins left="0.70866141732283472" right="0.70866141732283472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 01.04.17 </vt:lpstr>
      <vt:lpstr>на 01.07.17 </vt:lpstr>
      <vt:lpstr>на 01.10.17 </vt:lpstr>
      <vt:lpstr>на 01.01.18</vt:lpstr>
      <vt:lpstr>на 01.04.18 </vt:lpstr>
      <vt:lpstr>на 01.07.18</vt:lpstr>
      <vt:lpstr>на 01.10.18</vt:lpstr>
      <vt:lpstr>на 01.01.19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2019-03-22T08:22:50Z</cp:lastPrinted>
  <dcterms:created xsi:type="dcterms:W3CDTF">2017-03-28T11:13:38Z</dcterms:created>
  <dcterms:modified xsi:type="dcterms:W3CDTF">2019-03-22T08:23:29Z</dcterms:modified>
</cp:coreProperties>
</file>